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USLUI\WEB SİTESİ\"/>
    </mc:Choice>
  </mc:AlternateContent>
  <xr:revisionPtr revIDLastSave="0" documentId="8_{8138A025-D0BC-4FC3-ABFF-C0FF44EE804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TB" sheetId="2" r:id="rId1"/>
  </sheets>
  <externalReferences>
    <externalReference r:id="rId2"/>
  </externalReferences>
  <definedNames>
    <definedName name="Z_426C73CA_BFE2_4454_A0C8_725957E538A1_.wvu.PrintArea" localSheetId="0" hidden="1">BTB!$A$1:$N$113,BTB!$P$5:$V$93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2" i="2" l="1"/>
  <c r="T92" i="2"/>
  <c r="S92" i="2"/>
  <c r="R92" i="2"/>
  <c r="V74" i="2"/>
  <c r="T74" i="2"/>
  <c r="S74" i="2"/>
  <c r="R74" i="2"/>
  <c r="V52" i="2"/>
  <c r="T52" i="2"/>
  <c r="S52" i="2"/>
  <c r="R52" i="2"/>
  <c r="V32" i="2"/>
  <c r="T32" i="2"/>
  <c r="S32" i="2"/>
  <c r="R32" i="2"/>
  <c r="C5" i="2"/>
  <c r="D5" i="2"/>
  <c r="D6" i="2"/>
  <c r="D8" i="2" s="1"/>
  <c r="P6" i="2"/>
  <c r="C7" i="2"/>
  <c r="D7" i="2"/>
  <c r="C9" i="2"/>
  <c r="C11" i="2" s="1"/>
  <c r="D9" i="2"/>
  <c r="D11" i="2" s="1"/>
  <c r="D10" i="2"/>
  <c r="D12" i="2" s="1"/>
  <c r="C25" i="2"/>
  <c r="D25" i="2"/>
  <c r="D27" i="2" s="1"/>
  <c r="E27" i="2"/>
  <c r="D28" i="2"/>
  <c r="F29" i="2"/>
  <c r="F31" i="2" s="1"/>
  <c r="G29" i="2"/>
  <c r="G31" i="2" s="1"/>
  <c r="H31" i="2"/>
  <c r="G32" i="2"/>
  <c r="F33" i="2"/>
  <c r="F35" i="2" s="1"/>
  <c r="F37" i="2" s="1"/>
  <c r="G33" i="2"/>
  <c r="G35" i="2" s="1"/>
  <c r="G37" i="2" s="1"/>
  <c r="G34" i="2"/>
  <c r="G36" i="2" s="1"/>
  <c r="G38" i="2" s="1"/>
  <c r="E43" i="2"/>
  <c r="F46" i="2"/>
  <c r="G46" i="2"/>
  <c r="G47" i="2"/>
  <c r="G49" i="2" s="1"/>
  <c r="G51" i="2" s="1"/>
  <c r="G53" i="2" s="1"/>
  <c r="E48" i="2"/>
  <c r="F48" i="2"/>
  <c r="F50" i="2" s="1"/>
  <c r="F52" i="2" s="1"/>
  <c r="G48" i="2"/>
  <c r="G50" i="2" s="1"/>
  <c r="G52" i="2" s="1"/>
  <c r="E52" i="2"/>
  <c r="C54" i="2"/>
  <c r="C56" i="2" s="1"/>
  <c r="D54" i="2"/>
  <c r="D56" i="2" s="1"/>
  <c r="D57" i="2"/>
  <c r="E60" i="2"/>
  <c r="L62" i="2"/>
  <c r="L64" i="2" s="1"/>
  <c r="M62" i="2"/>
  <c r="M64" i="2" s="1"/>
  <c r="M63" i="2"/>
  <c r="M65" i="2" s="1"/>
  <c r="F66" i="2"/>
  <c r="F68" i="2" s="1"/>
  <c r="F70" i="2" s="1"/>
  <c r="G66" i="2"/>
  <c r="G68" i="2" s="1"/>
  <c r="G70" i="2" s="1"/>
  <c r="I66" i="2"/>
  <c r="J66" i="2"/>
  <c r="J68" i="2" s="1"/>
  <c r="J70" i="2" s="1"/>
  <c r="J72" i="2" s="1"/>
  <c r="G67" i="2"/>
  <c r="G69" i="2" s="1"/>
  <c r="G71" i="2" s="1"/>
  <c r="J67" i="2"/>
  <c r="J69" i="2" s="1"/>
  <c r="J71" i="2" s="1"/>
  <c r="J73" i="2" s="1"/>
  <c r="C86" i="2"/>
  <c r="C88" i="2" s="1"/>
  <c r="D86" i="2"/>
  <c r="D88" i="2" s="1"/>
  <c r="D87" i="2"/>
  <c r="D89" i="2" s="1"/>
  <c r="C94" i="2"/>
  <c r="C96" i="2" s="1"/>
  <c r="C98" i="2" s="1"/>
  <c r="D94" i="2"/>
  <c r="D96" i="2" s="1"/>
  <c r="D98" i="2" s="1"/>
  <c r="D95" i="2"/>
  <c r="D97" i="2" s="1"/>
  <c r="D99" i="2" s="1"/>
  <c r="E96" i="2"/>
  <c r="E98" i="2" s="1"/>
  <c r="X87" i="2" l="1"/>
  <c r="Y87" i="2" s="1"/>
  <c r="X78" i="2"/>
  <c r="Y78" i="2" s="1"/>
  <c r="X82" i="2"/>
  <c r="Y82" i="2" s="1"/>
  <c r="X91" i="2"/>
  <c r="Y91" i="2" s="1"/>
  <c r="X79" i="2"/>
  <c r="Y79" i="2" s="1"/>
  <c r="X83" i="2"/>
  <c r="Y83" i="2" s="1"/>
  <c r="X89" i="2"/>
  <c r="Y89" i="2" s="1"/>
  <c r="X80" i="2"/>
  <c r="Y80" i="2" s="1"/>
  <c r="X90" i="2"/>
  <c r="Y90" i="2" s="1"/>
  <c r="X81" i="2"/>
  <c r="Y81" i="2" s="1"/>
  <c r="X39" i="2"/>
  <c r="Y39" i="2" s="1"/>
  <c r="X51" i="2"/>
  <c r="Y51" i="2" s="1"/>
  <c r="X48" i="2"/>
  <c r="Y48" i="2" s="1"/>
  <c r="X46" i="2"/>
  <c r="Y46" i="2" s="1"/>
  <c r="X37" i="2"/>
  <c r="Y37" i="2" s="1"/>
  <c r="X36" i="2"/>
  <c r="Y36" i="2" s="1"/>
  <c r="X52" i="2"/>
  <c r="Y52" i="2" s="1"/>
  <c r="X50" i="2"/>
  <c r="Y50" i="2" s="1"/>
  <c r="X49" i="2"/>
  <c r="Y49" i="2" s="1"/>
  <c r="X47" i="2"/>
  <c r="Y47" i="2" s="1"/>
  <c r="X40" i="2"/>
  <c r="Y40" i="2" s="1"/>
  <c r="X38" i="2"/>
  <c r="Y38" i="2" s="1"/>
  <c r="X88" i="2"/>
  <c r="Y88" i="2" s="1"/>
  <c r="I68" i="2"/>
  <c r="X30" i="2"/>
  <c r="Y30" i="2" s="1"/>
  <c r="C27" i="2"/>
  <c r="X13" i="2" s="1"/>
  <c r="Y13" i="2" s="1"/>
  <c r="X17" i="2" l="1"/>
  <c r="Y17" i="2" s="1"/>
  <c r="X22" i="2"/>
  <c r="Y22" i="2" s="1"/>
  <c r="X25" i="2"/>
  <c r="Y25" i="2" s="1"/>
  <c r="X24" i="2"/>
  <c r="Y24" i="2" s="1"/>
  <c r="X12" i="2"/>
  <c r="Y12" i="2" s="1"/>
  <c r="X16" i="2"/>
  <c r="Y16" i="2" s="1"/>
  <c r="X14" i="2"/>
  <c r="Y14" i="2" s="1"/>
  <c r="X11" i="2"/>
  <c r="Y11" i="2" s="1"/>
  <c r="X26" i="2"/>
  <c r="Y26" i="2" s="1"/>
  <c r="X28" i="2"/>
  <c r="Y28" i="2" s="1"/>
  <c r="X29" i="2"/>
  <c r="Y29" i="2" s="1"/>
  <c r="X10" i="2"/>
  <c r="Y10" i="2" s="1"/>
  <c r="X27" i="2"/>
  <c r="Y27" i="2" s="1"/>
  <c r="I70" i="2"/>
  <c r="X15" i="2"/>
  <c r="Y15" i="2" s="1"/>
  <c r="X21" i="2"/>
  <c r="Y21" i="2" s="1"/>
  <c r="X31" i="2"/>
  <c r="Y31" i="2" s="1"/>
  <c r="X23" i="2"/>
  <c r="Y23" i="2" s="1"/>
  <c r="I72" i="2" l="1"/>
  <c r="X70" i="2"/>
  <c r="Y70" i="2" s="1"/>
  <c r="X71" i="2"/>
  <c r="Y71" i="2" s="1"/>
  <c r="X66" i="2"/>
  <c r="Y66" i="2" s="1"/>
  <c r="X67" i="2"/>
  <c r="Y67" i="2" s="1"/>
  <c r="X69" i="2"/>
  <c r="Y69" i="2" s="1"/>
  <c r="X72" i="2"/>
  <c r="Y72" i="2" s="1"/>
  <c r="X57" i="2"/>
  <c r="Y57" i="2" s="1"/>
  <c r="X68" i="2"/>
  <c r="Y68" i="2" s="1"/>
  <c r="X60" i="2"/>
  <c r="Y60" i="2" s="1"/>
  <c r="X73" i="2" l="1"/>
  <c r="Y73" i="2" s="1"/>
  <c r="X59" i="2"/>
  <c r="Y59" i="2" s="1"/>
  <c r="X58" i="2"/>
  <c r="Y58" i="2" s="1"/>
</calcChain>
</file>

<file path=xl/sharedStrings.xml><?xml version="1.0" encoding="utf-8"?>
<sst xmlns="http://schemas.openxmlformats.org/spreadsheetml/2006/main" count="687" uniqueCount="231">
  <si>
    <t>TB</t>
  </si>
  <si>
    <t>TARLA BİTKİLERİ BÖLÜMÜ</t>
  </si>
  <si>
    <t>I.SINIF</t>
  </si>
  <si>
    <t>II.SINIF</t>
  </si>
  <si>
    <t>III.SINIF</t>
  </si>
  <si>
    <t>IV.SINIF</t>
  </si>
  <si>
    <t>PAZARTESİ</t>
  </si>
  <si>
    <t>08.15-09.00</t>
  </si>
  <si>
    <t>ZF-UZ-2</t>
  </si>
  <si>
    <t>BTB407</t>
  </si>
  <si>
    <t>LİF BİTKİLERİ</t>
  </si>
  <si>
    <t>ZF135</t>
  </si>
  <si>
    <t>Doç.Dr. Ali Rahmi  KAYA</t>
  </si>
  <si>
    <t>09.15-10.00</t>
  </si>
  <si>
    <t xml:space="preserve">BTB301 </t>
  </si>
  <si>
    <t>BİTKİ ISLAHININ TEMEL İLKELERİ</t>
  </si>
  <si>
    <t>ZF133</t>
  </si>
  <si>
    <t>Prof.Dr. TEVRİCAN DOKUYUCU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</si>
  <si>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</si>
  <si>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</si>
  <si>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</si>
  <si>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</si>
  <si>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</si>
  <si>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</si>
  <si>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</si>
  <si>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</si>
  <si>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</si>
  <si>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</si>
  <si>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</si>
  <si>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</si>
  <si>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11.15-12.00</t>
  </si>
  <si>
    <t>BOZ103</t>
  </si>
  <si>
    <t>ATATÜRK İLKELERİ VE İNKİLAP TARİHİ- I-</t>
  </si>
  <si>
    <t>BOZ121</t>
  </si>
  <si>
    <t>İNGİLİZCE I</t>
  </si>
  <si>
    <t>13.00-13.45</t>
  </si>
  <si>
    <t>BZF 123</t>
  </si>
  <si>
    <t>ZOOLOJİ</t>
  </si>
  <si>
    <t>BTB423</t>
  </si>
  <si>
    <t>TIBBİ ve AROMATİK BİTKİLER</t>
  </si>
  <si>
    <t>BZF113</t>
  </si>
  <si>
    <t>FİZİK I</t>
  </si>
  <si>
    <t>BZF115</t>
  </si>
  <si>
    <t>MATEMATİK I</t>
  </si>
  <si>
    <t>14.00-14.45</t>
  </si>
  <si>
    <t>BZF119</t>
  </si>
  <si>
    <t>BOTANİK I</t>
  </si>
  <si>
    <t>BZF121</t>
  </si>
  <si>
    <t>KİMYA I</t>
  </si>
  <si>
    <t>Doç.Dr.Ali ŞAMİL</t>
  </si>
  <si>
    <t>15.00-15.45</t>
  </si>
  <si>
    <t>BZF123</t>
  </si>
  <si>
    <t>SEÇMELİ DERS I</t>
  </si>
  <si>
    <t>16.00-16.45</t>
  </si>
  <si>
    <t>SEÇMELİ DERS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</si>
  <si>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</si>
  <si>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</si>
  <si>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</si>
  <si>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</si>
  <si>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</si>
  <si>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</si>
  <si>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</si>
  <si>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18.00-18.45</t>
  </si>
  <si>
    <t>BOZ143</t>
  </si>
  <si>
    <t>MÜZİK I</t>
  </si>
  <si>
    <t>BOZ145</t>
  </si>
  <si>
    <t>RESİM I</t>
  </si>
  <si>
    <t>SALI</t>
  </si>
  <si>
    <t>BTB313</t>
  </si>
  <si>
    <t>BİTKİSEL GEN KAYNAKLARI VE BİYOÇEŞİTLİLİK (SEÇ)</t>
  </si>
  <si>
    <t>BTB421</t>
  </si>
  <si>
    <t>TARLA BİTKİLERİNDE BİLİMSEL SUNU HAZIRLAMA</t>
  </si>
  <si>
    <t>BOZ147</t>
  </si>
  <si>
    <t>TİYATROYA GİRİŞ I</t>
  </si>
  <si>
    <t>Prof.Dr. Mustafa YILDIRIM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</si>
  <si>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</si>
  <si>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</si>
  <si>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</si>
  <si>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</si>
  <si>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</si>
  <si>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</si>
  <si>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</si>
  <si>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BTB425</t>
  </si>
  <si>
    <t>TOHUMLUK ÜRETİM TEKNOLOJİSİ</t>
  </si>
  <si>
    <t>BSS103</t>
  </si>
  <si>
    <t>GİRİŞMCİLİK VE STRATEJİ (SEÇ.)</t>
  </si>
  <si>
    <t>Doç.Dr.Ferhat ÖZDEMİR</t>
  </si>
  <si>
    <t>BSS105</t>
  </si>
  <si>
    <t>DİKSİYON (SEÇ.)</t>
  </si>
  <si>
    <t>BSS113</t>
  </si>
  <si>
    <t>TOPLAM</t>
  </si>
  <si>
    <t>BTB209</t>
  </si>
  <si>
    <t>BiTKİSEL ÜRETİMİN TEMELLERİ</t>
  </si>
  <si>
    <t>BTB303</t>
  </si>
  <si>
    <t>YEM BİTKİLERİ</t>
  </si>
  <si>
    <t>Dr.Ö.Ü.Cengiz YÜRÜRDURMAZ</t>
  </si>
  <si>
    <t>III.YARIYIL</t>
  </si>
  <si>
    <t>BOZ221</t>
  </si>
  <si>
    <t>İNGİLİZCE III</t>
  </si>
  <si>
    <t>BTB201</t>
  </si>
  <si>
    <t>GENETİK</t>
  </si>
  <si>
    <t>BTB203</t>
  </si>
  <si>
    <t>BİYOKİMYA</t>
  </si>
  <si>
    <t>BTB205</t>
  </si>
  <si>
    <t>TOPRAK BİLİMİ</t>
  </si>
  <si>
    <t>BTB207</t>
  </si>
  <si>
    <t>FİTOPATOLOJİ</t>
  </si>
  <si>
    <t>SEÇMELİ DERS III</t>
  </si>
  <si>
    <t>Seçmeli Dersler III</t>
  </si>
  <si>
    <t>ÇARŞAMBA</t>
  </si>
  <si>
    <t>BİTKİSEL ÜRETİMİN TEMELLERİ (SEÇ)</t>
  </si>
  <si>
    <t>BTB211</t>
  </si>
  <si>
    <t>İSTATİSTİK (SEÇ)</t>
  </si>
  <si>
    <t>BTB401</t>
  </si>
  <si>
    <t>İLERİ BİTKİ ISLAHI</t>
  </si>
  <si>
    <t>BTB213</t>
  </si>
  <si>
    <t>GENEL SEBZECİLİK (SEÇ)</t>
  </si>
  <si>
    <t>Prof.Dr.Sermin AKINCI</t>
  </si>
  <si>
    <t>Prof.Dr. FATİH KILLI</t>
  </si>
  <si>
    <t>BTB215</t>
  </si>
  <si>
    <t>HAYVANSAL ÜRETİM (SEÇ)</t>
  </si>
  <si>
    <t>BTB217</t>
  </si>
  <si>
    <t>YENİLENEBİLİR ENERJİ KAYNAKLARI (SEÇ)</t>
  </si>
  <si>
    <t>Prof. Dr. Faruk YAŞA</t>
  </si>
  <si>
    <t>BTB219</t>
  </si>
  <si>
    <t>İYİ TARIM UYGULAMALARI (SEÇ)</t>
  </si>
  <si>
    <t>BTB221</t>
  </si>
  <si>
    <t>KEYF BİTKİLERİ</t>
  </si>
  <si>
    <t>BTB311</t>
  </si>
  <si>
    <t xml:space="preserve">ÇİM BİTKİLERİ VE YEŞİL ALAN TESİSİ (SEÇ) </t>
  </si>
  <si>
    <t>V.YARIYIL</t>
  </si>
  <si>
    <t>BTB301</t>
  </si>
  <si>
    <t>Prof.Dr.Tevrican DOKUYUCU</t>
  </si>
  <si>
    <t>BTB305</t>
  </si>
  <si>
    <t>ARAŞTIRMA VE DENEME METOTLARI</t>
  </si>
  <si>
    <t>BTB307</t>
  </si>
  <si>
    <t>MESLEKİ UYGULAMA I</t>
  </si>
  <si>
    <t>Bölüm Öğretim Üyeleri</t>
  </si>
  <si>
    <t>SEÇMELİ DERS IV</t>
  </si>
  <si>
    <t>Seçmeli Dersler V</t>
  </si>
  <si>
    <t>PERŞEMBE</t>
  </si>
  <si>
    <t>BTB309</t>
  </si>
  <si>
    <t>TARLA BİTKİLERİ HASTALIKLARI VE MÜCADELESİ (SEÇ)</t>
  </si>
  <si>
    <t>ÇİM BİTKİLERİ VE YEŞİL ALAN TESİSİ (SEÇ)</t>
  </si>
  <si>
    <t>Prof.Dr.Mustafa KIZILŞİMŞEK</t>
  </si>
  <si>
    <t>BTB315</t>
  </si>
  <si>
    <t>SULAMA VE SULAMA SİSTEMLERİNİN PLANLANMASI (SEÇ)</t>
  </si>
  <si>
    <t>BTB317</t>
  </si>
  <si>
    <t>TARIMSAL DEĞER BİÇME VE BİLİRKİŞİLİK (SEÇ)</t>
  </si>
  <si>
    <t>BTB319</t>
  </si>
  <si>
    <t>MESLEKİ İNGİLİZCE I (SEÇ)</t>
  </si>
  <si>
    <t>Prof.Dr.Leyla İDİKUT</t>
  </si>
  <si>
    <t>BTB321</t>
  </si>
  <si>
    <t>BİTKİ DOKU KÜLTÜRÜ TEKNİKLERİ (SEÇ)</t>
  </si>
  <si>
    <t>BTB323</t>
  </si>
  <si>
    <t>TARLA BİTKİLERİNDE BİTKİ BÜYÜME MODELLERİ (SEÇ)</t>
  </si>
  <si>
    <t xml:space="preserve">BTB413 </t>
  </si>
  <si>
    <t>TARLA ÜRÜNLERİ STANDARDİZASYONU VE DEPOLAMA (SEÇ)</t>
  </si>
  <si>
    <t>Prof. Dr. LEYLA İDİKUT</t>
  </si>
  <si>
    <t>VII.YARIYIL</t>
  </si>
  <si>
    <t>ZF-UZ-1</t>
  </si>
  <si>
    <t>Prof.Dr.Fatih KILLI</t>
  </si>
  <si>
    <t>BTB405</t>
  </si>
  <si>
    <t>SICAK İKLİM TAHILLARI</t>
  </si>
  <si>
    <t>BTB411</t>
  </si>
  <si>
    <t>MEZUNİYET ÇALIŞMASI I</t>
  </si>
  <si>
    <t>CUMA</t>
  </si>
  <si>
    <t>Seçmeli Dersler VII</t>
  </si>
  <si>
    <t>Prof.Dr. Leyla İDİKUT</t>
  </si>
  <si>
    <t>BTB413</t>
  </si>
  <si>
    <t>TARLA ÜRÜNLERİ STANDARDİZASYONU VE DEPO (SEÇ)</t>
  </si>
  <si>
    <t xml:space="preserve">BTB323 </t>
  </si>
  <si>
    <t>BTB415</t>
  </si>
  <si>
    <t>TARLA BİTKİLERİNDE ÜRETİM ÇEVRE İLİŞKİLERİ (SEÇ)</t>
  </si>
  <si>
    <t>BTB417</t>
  </si>
  <si>
    <t>DEPOLANMIŞ ÜRÜN ZARARLILARI (SEÇ)</t>
  </si>
  <si>
    <t>BTB419</t>
  </si>
  <si>
    <t>MESLEKİ İNGİLİZCE III (SEÇ)</t>
  </si>
  <si>
    <t>19.00-19.45</t>
  </si>
  <si>
    <t>16.10-17.00</t>
  </si>
  <si>
    <t>17.10-18.00</t>
  </si>
  <si>
    <t>08.10-09.00</t>
  </si>
  <si>
    <t>SEÇMELİ DERS II. GRUP**</t>
  </si>
  <si>
    <t>09.10-10.00</t>
  </si>
  <si>
    <t>TARLA BİTKİLERİ BÖLÜMÜ 2024-2025 EĞİTİM ÖĞRETİM YILI GÜZ DÖNEMİ DERS PROGRAMI</t>
  </si>
  <si>
    <t>Doç.Dr.Oğuzghan BAHADIR</t>
  </si>
  <si>
    <t>17.50-18.35</t>
  </si>
  <si>
    <t>Öğr.Gör.Dr. Tayfun KARA</t>
  </si>
  <si>
    <t>Öğr.Gör. Ahmet ÖZKARCI</t>
  </si>
  <si>
    <t>Öğr.Gör.Mevlüt UYAR</t>
  </si>
  <si>
    <t>Öğr. Gör. Cüneyt ÇETİNKAYA</t>
  </si>
  <si>
    <t>Prof.Dr. Emin ÖZKÖSE</t>
  </si>
  <si>
    <t>Öğr.Gör. Mevlüt UYAN</t>
  </si>
  <si>
    <t>ZF113</t>
  </si>
  <si>
    <t>Prof.Dr.Faruk YAŞA</t>
  </si>
  <si>
    <t>Doç. Dr. Oğuzhan BAHADIR</t>
  </si>
  <si>
    <t>Doç. Dr. Ömer Süha USLU</t>
  </si>
  <si>
    <t>DR. ÖĞR. ÜYESİ CEBRAİL BARIŞ</t>
  </si>
  <si>
    <t>Dr.Öğretim Üyesi Hasan Burak AĞIR</t>
  </si>
  <si>
    <t>İŞ SAĞLIĞI VE GÜVENLİĞİ (SEÇ.)</t>
  </si>
  <si>
    <t>Doç.Dr.Osman GEDİK</t>
  </si>
  <si>
    <t>Prof.Dr.Kadir YILMAZ, Dr.Öğr. Üyesi Ömer Faruk DEMİR</t>
  </si>
  <si>
    <t>Doç.Dr.Mustafa KÜSEK</t>
  </si>
  <si>
    <t>Doç. Dr. Tülin ÇİÇEK</t>
  </si>
  <si>
    <t>Doç.Dr. Adem EROL</t>
  </si>
  <si>
    <t>Prof.Dr. MUSTAFA YILDIRIM</t>
  </si>
  <si>
    <t>Doç. Dr. Cüneyt CESUR</t>
  </si>
  <si>
    <t>DOÇ.DR.SERTAN SESVEREN</t>
  </si>
  <si>
    <t>Doç. Dr. YEŞİM AYTOP</t>
  </si>
  <si>
    <t>Doç.Dr.Ali Rahmi KAYA</t>
  </si>
  <si>
    <t>Doç.Dr. Osman GEDİK</t>
  </si>
  <si>
    <t>Doç. Dr. Ali Rahmi KAYA</t>
  </si>
  <si>
    <t>Doç. Dr. Cengiz YÜRÜRDURMAZ</t>
  </si>
  <si>
    <t>Doç. Dr. Adem EROL</t>
  </si>
  <si>
    <t>ZF117</t>
  </si>
  <si>
    <t>OF203</t>
  </si>
  <si>
    <t>Öğretim İlke ve Yöntemleri</t>
  </si>
  <si>
    <t>OF303</t>
  </si>
  <si>
    <t>Eğitimde Ölçme ve Değerlendirme</t>
  </si>
  <si>
    <t>OF201</t>
  </si>
  <si>
    <t>Eğitime Giriş</t>
  </si>
  <si>
    <t>OF301</t>
  </si>
  <si>
    <t>Rehberlik ve Özel Eğitim</t>
  </si>
  <si>
    <t>Doç. Dr. Sabahattin ÇÖMERTPAY</t>
  </si>
  <si>
    <t>Doç. Dr. MUSTAFA KÜSEK</t>
  </si>
  <si>
    <t>Prof. Dr. MUSTAFA YILDIRIM</t>
  </si>
  <si>
    <t>Prof. Dr. Mustafa KIZILŞİMŞEK</t>
  </si>
  <si>
    <t>Prof. Dr. Serkan ÜNSAL</t>
  </si>
  <si>
    <t>Dr. Öğr. Üyesi Emine DOĞAN</t>
  </si>
  <si>
    <t>Dr. Öğr. Üyesi Ali GÜLLÜ</t>
  </si>
  <si>
    <t>Doç. Dr. Levent YAKAR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</si>
</sst>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1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5" fillId="0" borderId="8" xfId="0" applyFont="1" applyBorder="1"/>
    <xf numFmtId="0" fontId="5" fillId="0" borderId="10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29" xfId="0" applyFont="1" applyBorder="1"/>
    <xf numFmtId="0" fontId="4" fillId="0" borderId="26" xfId="0" applyFont="1" applyBorder="1"/>
    <xf numFmtId="0" fontId="4" fillId="0" borderId="30" xfId="0" applyFont="1" applyBorder="1"/>
    <xf numFmtId="0" fontId="2" fillId="0" borderId="1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30" xfId="0" applyFont="1" applyBorder="1"/>
    <xf numFmtId="0" fontId="5" fillId="0" borderId="36" xfId="0" applyFont="1" applyBorder="1"/>
    <xf numFmtId="0" fontId="5" fillId="0" borderId="26" xfId="0" applyFont="1" applyBorder="1"/>
    <xf numFmtId="0" fontId="5" fillId="0" borderId="29" xfId="0" applyFont="1" applyBorder="1"/>
    <xf numFmtId="0" fontId="4" fillId="0" borderId="38" xfId="0" applyFont="1" applyBorder="1"/>
    <xf numFmtId="0" fontId="4" fillId="0" borderId="34" xfId="0" applyFont="1" applyBorder="1"/>
    <xf numFmtId="0" fontId="4" fillId="0" borderId="12" xfId="0" applyFont="1" applyBorder="1"/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left" vertical="center"/>
    </xf>
    <xf numFmtId="0" fontId="5" fillId="0" borderId="0" xfId="0" applyFont="1"/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2" fillId="2" borderId="40" xfId="0" applyFont="1" applyFill="1" applyBorder="1"/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1" fillId="2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9" fillId="2" borderId="11" xfId="0" applyFont="1" applyFill="1" applyBorder="1" applyAlignment="1">
      <alignment horizontal="right" vertical="center"/>
    </xf>
    <xf numFmtId="0" fontId="8" fillId="2" borderId="11" xfId="0" applyFont="1" applyFill="1" applyBorder="1"/>
    <xf numFmtId="0" fontId="8" fillId="2" borderId="11" xfId="0" applyFont="1" applyFill="1" applyBorder="1" applyAlignment="1" applyProtection="1">
      <alignment horizontal="left" wrapText="1"/>
      <protection locked="0"/>
    </xf>
    <xf numFmtId="0" fontId="8" fillId="2" borderId="4" xfId="0" applyFont="1" applyFill="1" applyBorder="1" applyAlignment="1">
      <alignment horizontal="center"/>
    </xf>
    <xf numFmtId="0" fontId="10" fillId="2" borderId="0" xfId="0" applyFont="1" applyFill="1"/>
    <xf numFmtId="0" fontId="8" fillId="2" borderId="13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7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2" fillId="2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/>
    <xf numFmtId="0" fontId="2" fillId="2" borderId="41" xfId="0" applyFont="1" applyFill="1" applyBorder="1" applyAlignment="1">
      <alignment horizontal="left" vertical="center"/>
    </xf>
    <xf numFmtId="0" fontId="2" fillId="2" borderId="39" xfId="0" applyFont="1" applyFill="1" applyBorder="1"/>
    <xf numFmtId="0" fontId="2" fillId="2" borderId="3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 vertical="center"/>
    </xf>
    <xf numFmtId="0" fontId="1" fillId="2" borderId="20" xfId="0" applyFont="1" applyFill="1" applyBorder="1"/>
    <xf numFmtId="0" fontId="2" fillId="2" borderId="14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/>
    </xf>
    <xf numFmtId="0" fontId="2" fillId="2" borderId="40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2" borderId="22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4" fillId="2" borderId="39" xfId="0" applyFont="1" applyFill="1" applyBorder="1" applyAlignment="1">
      <alignment horizontal="center" vertical="center" textRotation="90"/>
    </xf>
    <xf numFmtId="0" fontId="4" fillId="2" borderId="40" xfId="0" applyFont="1" applyFill="1" applyBorder="1" applyAlignment="1">
      <alignment horizontal="center" vertical="center" textRotation="90"/>
    </xf>
    <xf numFmtId="0" fontId="4" fillId="2" borderId="41" xfId="0" applyFont="1" applyFill="1" applyBorder="1" applyAlignment="1">
      <alignment horizontal="center" vertical="center" textRotation="90"/>
    </xf>
    <xf numFmtId="0" fontId="2" fillId="2" borderId="40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ngiz\Desktop\6-SOON%202021-2022%20G&#220;Z%20DERS%20PRO&#286;RA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SINAV"/>
      <sheetName val="DERSLİK DAĞILIMI"/>
      <sheetName val="SICILNO"/>
      <sheetName val="SINIF DAĞILI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P6" t="str">
            <v xml:space="preserve">2021-2022 AKADEMİK YILI, GÜZ YARIYILI DERS ÖĞRETİM ELEMANLARI 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4">
    <pageSetUpPr fitToPage="1"/>
  </sheetPr>
  <dimension ref="A1:Z252"/>
  <sheetViews>
    <sheetView tabSelected="1" showWhiteSpace="0" zoomScale="70" zoomScaleNormal="70" zoomScaleSheetLayoutView="7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J107" sqref="J107"/>
    </sheetView>
  </sheetViews>
  <sheetFormatPr defaultColWidth="6.85546875" defaultRowHeight="12.75" x14ac:dyDescent="0.2"/>
  <cols>
    <col min="1" max="1" width="4.5703125" style="1" customWidth="1"/>
    <col min="2" max="2" width="14.5703125" style="2" customWidth="1"/>
    <col min="3" max="3" width="8.28515625" style="3" customWidth="1"/>
    <col min="4" max="4" width="41.28515625" style="2" customWidth="1"/>
    <col min="5" max="5" width="10" style="3" customWidth="1"/>
    <col min="6" max="6" width="8.28515625" style="3" customWidth="1"/>
    <col min="7" max="7" width="44.5703125" style="3" customWidth="1"/>
    <col min="8" max="8" width="8.7109375" style="3" customWidth="1"/>
    <col min="9" max="9" width="14.5703125" style="96" customWidth="1"/>
    <col min="10" max="10" width="44.5703125" style="3" customWidth="1"/>
    <col min="11" max="11" width="8.5703125" style="3" customWidth="1"/>
    <col min="12" max="12" width="8.28515625" style="3" customWidth="1"/>
    <col min="13" max="13" width="60.140625" style="3" bestFit="1" customWidth="1"/>
    <col min="14" max="14" width="6.7109375" style="3" customWidth="1"/>
    <col min="15" max="15" width="6.5703125" style="2" customWidth="1"/>
    <col min="16" max="16" width="9.42578125" style="79" customWidth="1"/>
    <col min="17" max="17" width="56.42578125" style="79" customWidth="1"/>
    <col min="18" max="21" width="3" style="79" customWidth="1"/>
    <col min="22" max="22" width="6" style="79" customWidth="1"/>
    <col min="23" max="23" width="54.85546875" style="79" customWidth="1"/>
    <col min="24" max="26" width="6.85546875" style="79" customWidth="1"/>
    <col min="27" max="28" width="6.85546875" style="2" customWidth="1"/>
    <col min="29" max="16384" width="6.85546875" style="2"/>
  </cols>
  <sheetData>
    <row r="1" spans="1:26" x14ac:dyDescent="0.2">
      <c r="A1" s="76" t="s">
        <v>0</v>
      </c>
      <c r="B1" s="5"/>
      <c r="C1" s="4"/>
      <c r="D1" s="5"/>
      <c r="E1" s="4"/>
      <c r="F1" s="4"/>
      <c r="G1" s="4"/>
      <c r="H1" s="4"/>
      <c r="I1" s="98"/>
      <c r="J1" s="4"/>
      <c r="K1" s="4"/>
      <c r="L1" s="4"/>
      <c r="M1" s="4"/>
      <c r="N1" s="4"/>
      <c r="O1" s="79"/>
    </row>
    <row r="2" spans="1:26" s="1" customFormat="1" ht="15" customHeight="1" x14ac:dyDescent="0.2">
      <c r="A2" s="76"/>
      <c r="B2" s="167"/>
      <c r="C2" s="167"/>
      <c r="D2" s="76"/>
      <c r="E2" s="171" t="s">
        <v>184</v>
      </c>
      <c r="F2" s="171"/>
      <c r="G2" s="171"/>
      <c r="H2" s="171"/>
      <c r="I2" s="171"/>
      <c r="J2" s="4"/>
      <c r="K2" s="4"/>
      <c r="L2" s="4"/>
      <c r="M2" s="4"/>
      <c r="N2" s="4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s="1" customFormat="1" ht="15" customHeight="1" thickBot="1" x14ac:dyDescent="0.25">
      <c r="A3" s="76"/>
      <c r="B3" s="76">
        <v>1701</v>
      </c>
      <c r="C3" s="99"/>
      <c r="D3" s="76"/>
      <c r="E3" s="4"/>
      <c r="F3" s="4"/>
      <c r="G3" s="4"/>
      <c r="H3" s="4"/>
      <c r="I3" s="98"/>
      <c r="J3" s="4"/>
      <c r="K3" s="4"/>
      <c r="L3" s="4"/>
      <c r="M3" s="4"/>
      <c r="N3" s="4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s="1" customFormat="1" ht="15" customHeight="1" thickBot="1" x14ac:dyDescent="0.25">
      <c r="A4" s="120"/>
      <c r="B4" s="121">
        <v>4</v>
      </c>
      <c r="C4" s="168" t="s">
        <v>2</v>
      </c>
      <c r="D4" s="168"/>
      <c r="E4" s="169"/>
      <c r="F4" s="170" t="s">
        <v>3</v>
      </c>
      <c r="G4" s="168"/>
      <c r="H4" s="169"/>
      <c r="I4" s="170" t="s">
        <v>4</v>
      </c>
      <c r="J4" s="168"/>
      <c r="K4" s="169"/>
      <c r="L4" s="170" t="s">
        <v>5</v>
      </c>
      <c r="M4" s="168"/>
      <c r="N4" s="16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5" customHeight="1" x14ac:dyDescent="0.2">
      <c r="A5" s="179" t="s">
        <v>6</v>
      </c>
      <c r="B5" s="109" t="s">
        <v>7</v>
      </c>
      <c r="C5" s="116" t="str">
        <f>$P$15</f>
        <v>BZF119</v>
      </c>
      <c r="D5" s="116" t="str">
        <f>$Q$15</f>
        <v>BOTANİK I</v>
      </c>
      <c r="E5" s="107" t="s">
        <v>11</v>
      </c>
      <c r="F5" s="125"/>
      <c r="G5" s="117"/>
      <c r="H5" s="107"/>
      <c r="I5" s="115"/>
      <c r="J5" s="116"/>
      <c r="K5" s="106"/>
      <c r="L5" s="114" t="s">
        <v>9</v>
      </c>
      <c r="M5" s="109" t="s">
        <v>10</v>
      </c>
      <c r="N5" s="107" t="s">
        <v>16</v>
      </c>
      <c r="O5" s="79"/>
      <c r="P5" s="172" t="s">
        <v>1</v>
      </c>
      <c r="Q5" s="172"/>
      <c r="R5" s="172"/>
      <c r="S5" s="172"/>
      <c r="T5" s="172"/>
      <c r="U5" s="172"/>
      <c r="V5" s="172"/>
      <c r="W5" s="172"/>
    </row>
    <row r="6" spans="1:26" ht="15" customHeight="1" x14ac:dyDescent="0.2">
      <c r="A6" s="180"/>
      <c r="B6" s="100"/>
      <c r="C6" s="68"/>
      <c r="D6" s="68" t="str">
        <f>$W$15</f>
        <v>Doç. Dr. Ömer Süha USLU</v>
      </c>
      <c r="E6" s="69">
        <v>1</v>
      </c>
      <c r="F6" s="111"/>
      <c r="G6" s="73"/>
      <c r="H6" s="69"/>
      <c r="I6" s="108"/>
      <c r="J6" s="68"/>
      <c r="K6" s="102"/>
      <c r="L6" s="67"/>
      <c r="M6" s="100" t="s">
        <v>12</v>
      </c>
      <c r="N6" s="69">
        <v>1</v>
      </c>
      <c r="O6" s="79"/>
      <c r="P6" s="173" t="str">
        <f>[1]BBB!P6</f>
        <v xml:space="preserve">2021-2022 AKADEMİK YILI, GÜZ YARIYILI DERS ÖĞRETİM ELEMANLARI </v>
      </c>
      <c r="Q6" s="173"/>
      <c r="R6" s="173"/>
      <c r="S6" s="173"/>
      <c r="T6" s="173"/>
      <c r="U6" s="173"/>
      <c r="V6" s="173"/>
      <c r="W6" s="173"/>
    </row>
    <row r="7" spans="1:26" ht="15" customHeight="1" x14ac:dyDescent="0.2">
      <c r="A7" s="180"/>
      <c r="B7" s="100" t="s">
        <v>13</v>
      </c>
      <c r="C7" s="68" t="str">
        <f>C5</f>
        <v>BZF119</v>
      </c>
      <c r="D7" s="68" t="str">
        <f>D5</f>
        <v>BOTANİK I</v>
      </c>
      <c r="E7" s="69" t="s">
        <v>11</v>
      </c>
      <c r="F7" s="110" t="s">
        <v>111</v>
      </c>
      <c r="G7" s="101" t="s">
        <v>112</v>
      </c>
      <c r="H7" s="69" t="s">
        <v>193</v>
      </c>
      <c r="I7" s="131" t="s">
        <v>14</v>
      </c>
      <c r="J7" s="100" t="s">
        <v>15</v>
      </c>
      <c r="K7" s="69" t="s">
        <v>214</v>
      </c>
      <c r="L7" s="67" t="s">
        <v>9</v>
      </c>
      <c r="M7" s="100" t="s">
        <v>10</v>
      </c>
      <c r="N7" s="69" t="s">
        <v>16</v>
      </c>
      <c r="O7" s="79"/>
      <c r="P7" s="81"/>
      <c r="Q7" s="82"/>
      <c r="R7" s="82"/>
      <c r="S7" s="82"/>
      <c r="T7" s="82"/>
      <c r="U7" s="82"/>
      <c r="V7" s="82"/>
      <c r="W7" s="82"/>
    </row>
    <row r="8" spans="1:26" ht="15" customHeight="1" x14ac:dyDescent="0.2">
      <c r="A8" s="180"/>
      <c r="B8" s="100"/>
      <c r="C8" s="68"/>
      <c r="D8" s="68" t="str">
        <f>D6</f>
        <v>Doç. Dr. Ömer Süha USLU</v>
      </c>
      <c r="E8" s="69">
        <v>1</v>
      </c>
      <c r="F8" s="108"/>
      <c r="G8" s="100" t="s">
        <v>191</v>
      </c>
      <c r="H8" s="69">
        <v>1</v>
      </c>
      <c r="I8" s="131"/>
      <c r="J8" s="100" t="s">
        <v>17</v>
      </c>
      <c r="K8" s="69">
        <v>1</v>
      </c>
      <c r="L8" s="67"/>
      <c r="M8" s="100" t="s">
        <v>12</v>
      </c>
      <c r="N8" s="69">
        <v>1</v>
      </c>
      <c r="O8" s="79"/>
      <c r="P8" s="164" t="s">
        <v>18</v>
      </c>
      <c r="Q8" s="165"/>
      <c r="R8" s="165"/>
      <c r="S8" s="165"/>
      <c r="T8" s="165"/>
      <c r="U8" s="165"/>
      <c r="V8" s="165"/>
      <c r="W8" s="166"/>
    </row>
    <row r="9" spans="1:26" ht="15" customHeight="1" x14ac:dyDescent="0.2">
      <c r="A9" s="180"/>
      <c r="B9" s="100" t="s">
        <v>19</v>
      </c>
      <c r="C9" s="68" t="str">
        <f>$P$15</f>
        <v>BZF119</v>
      </c>
      <c r="D9" s="68" t="str">
        <f>$Q$15</f>
        <v>BOTANİK I</v>
      </c>
      <c r="E9" s="69" t="s">
        <v>11</v>
      </c>
      <c r="F9" s="110" t="s">
        <v>111</v>
      </c>
      <c r="G9" s="101" t="s">
        <v>112</v>
      </c>
      <c r="H9" s="69" t="s">
        <v>193</v>
      </c>
      <c r="I9" s="131" t="s">
        <v>14</v>
      </c>
      <c r="J9" s="100" t="s">
        <v>15</v>
      </c>
      <c r="K9" s="69" t="s">
        <v>214</v>
      </c>
      <c r="L9" s="67" t="s">
        <v>9</v>
      </c>
      <c r="M9" s="100" t="s">
        <v>10</v>
      </c>
      <c r="N9" s="69" t="s">
        <v>16</v>
      </c>
      <c r="O9" s="79"/>
      <c r="P9" s="83" t="s">
        <v>20</v>
      </c>
      <c r="Q9" s="83" t="s">
        <v>21</v>
      </c>
      <c r="R9" s="83" t="s">
        <v>22</v>
      </c>
      <c r="S9" s="83" t="s">
        <v>23</v>
      </c>
      <c r="T9" s="83" t="s">
        <v>24</v>
      </c>
      <c r="U9" s="83" t="s">
        <v>25</v>
      </c>
      <c r="V9" s="83" t="s">
        <v>26</v>
      </c>
      <c r="W9" s="83" t="s">
        <v>27</v>
      </c>
    </row>
    <row r="10" spans="1:26" ht="15" customHeight="1" x14ac:dyDescent="0.2">
      <c r="A10" s="180"/>
      <c r="B10" s="100"/>
      <c r="C10" s="68"/>
      <c r="D10" s="68" t="str">
        <f>$W$15</f>
        <v>Doç. Dr. Ömer Süha USLU</v>
      </c>
      <c r="E10" s="69">
        <v>0</v>
      </c>
      <c r="F10" s="108"/>
      <c r="G10" s="100" t="s">
        <v>191</v>
      </c>
      <c r="H10" s="69">
        <v>1</v>
      </c>
      <c r="I10" s="131"/>
      <c r="J10" s="100" t="s">
        <v>17</v>
      </c>
      <c r="K10" s="69">
        <v>1</v>
      </c>
      <c r="L10" s="67"/>
      <c r="M10" s="100" t="s">
        <v>12</v>
      </c>
      <c r="N10" s="69">
        <v>0</v>
      </c>
      <c r="O10" s="79"/>
      <c r="P10" s="84" t="s">
        <v>28</v>
      </c>
      <c r="Q10" s="85" t="s">
        <v>29</v>
      </c>
      <c r="R10" s="84">
        <v>2</v>
      </c>
      <c r="S10" s="84">
        <v>0</v>
      </c>
      <c r="T10" s="84">
        <v>2</v>
      </c>
      <c r="U10" s="84">
        <v>2</v>
      </c>
      <c r="V10" s="84">
        <v>2</v>
      </c>
      <c r="W10" s="86" t="s">
        <v>190</v>
      </c>
      <c r="X10" s="79">
        <f t="shared" ref="X10:X17" si="0">COUNTIF(C$11:C$107,P10)</f>
        <v>2</v>
      </c>
      <c r="Y10" s="79">
        <f>IF(U10=X10,0,100)</f>
        <v>0</v>
      </c>
    </row>
    <row r="11" spans="1:26" ht="15" customHeight="1" x14ac:dyDescent="0.2">
      <c r="A11" s="180"/>
      <c r="B11" s="100" t="s">
        <v>30</v>
      </c>
      <c r="C11" s="68" t="str">
        <f t="shared" ref="C11:D11" si="1">C9</f>
        <v>BZF119</v>
      </c>
      <c r="D11" s="68" t="str">
        <f t="shared" si="1"/>
        <v>BOTANİK I</v>
      </c>
      <c r="E11" s="69" t="s">
        <v>11</v>
      </c>
      <c r="F11" s="108"/>
      <c r="G11" s="68"/>
      <c r="H11" s="102"/>
      <c r="I11" s="131" t="s">
        <v>14</v>
      </c>
      <c r="J11" s="100" t="s">
        <v>15</v>
      </c>
      <c r="K11" s="69" t="s">
        <v>214</v>
      </c>
      <c r="L11" s="67" t="s">
        <v>9</v>
      </c>
      <c r="M11" s="100" t="s">
        <v>10</v>
      </c>
      <c r="N11" s="69" t="s">
        <v>16</v>
      </c>
      <c r="O11" s="79"/>
      <c r="P11" s="84" t="s">
        <v>31</v>
      </c>
      <c r="Q11" s="85" t="s">
        <v>32</v>
      </c>
      <c r="R11" s="84">
        <v>2</v>
      </c>
      <c r="S11" s="84">
        <v>0</v>
      </c>
      <c r="T11" s="84">
        <v>2</v>
      </c>
      <c r="U11" s="84">
        <v>2</v>
      </c>
      <c r="V11" s="84">
        <v>2</v>
      </c>
      <c r="W11" s="86" t="s">
        <v>188</v>
      </c>
      <c r="X11" s="79">
        <f t="shared" si="0"/>
        <v>2</v>
      </c>
      <c r="Y11" s="79">
        <f t="shared" ref="Y11:Y73" si="2">IF(U11=X11,0,100)</f>
        <v>0</v>
      </c>
    </row>
    <row r="12" spans="1:26" ht="15" customHeight="1" x14ac:dyDescent="0.2">
      <c r="A12" s="180"/>
      <c r="B12" s="100"/>
      <c r="C12" s="68"/>
      <c r="D12" s="68" t="str">
        <f>D10</f>
        <v>Doç. Dr. Ömer Süha USLU</v>
      </c>
      <c r="E12" s="69">
        <v>0</v>
      </c>
      <c r="F12" s="108"/>
      <c r="G12" s="68"/>
      <c r="H12" s="102"/>
      <c r="I12" s="131"/>
      <c r="J12" s="100" t="s">
        <v>17</v>
      </c>
      <c r="K12" s="69">
        <v>1</v>
      </c>
      <c r="L12" s="67"/>
      <c r="M12" s="100" t="s">
        <v>12</v>
      </c>
      <c r="N12" s="69">
        <v>0</v>
      </c>
      <c r="O12" s="79"/>
      <c r="P12" s="84" t="s">
        <v>33</v>
      </c>
      <c r="Q12" s="85" t="s">
        <v>34</v>
      </c>
      <c r="R12" s="84">
        <v>2</v>
      </c>
      <c r="S12" s="84">
        <v>0</v>
      </c>
      <c r="T12" s="84">
        <v>2</v>
      </c>
      <c r="U12" s="84">
        <v>2</v>
      </c>
      <c r="V12" s="84">
        <v>3</v>
      </c>
      <c r="W12" s="87" t="s">
        <v>189</v>
      </c>
      <c r="X12" s="79">
        <f t="shared" si="0"/>
        <v>2</v>
      </c>
      <c r="Y12" s="79">
        <f t="shared" si="2"/>
        <v>0</v>
      </c>
    </row>
    <row r="13" spans="1:26" ht="15" customHeight="1" x14ac:dyDescent="0.2">
      <c r="A13" s="180"/>
      <c r="B13" s="100" t="s">
        <v>35</v>
      </c>
      <c r="C13" s="100" t="s">
        <v>36</v>
      </c>
      <c r="D13" s="100" t="s">
        <v>37</v>
      </c>
      <c r="E13" s="69" t="s">
        <v>11</v>
      </c>
      <c r="F13" s="110" t="s">
        <v>119</v>
      </c>
      <c r="G13" s="101" t="s">
        <v>120</v>
      </c>
      <c r="H13" s="69" t="s">
        <v>193</v>
      </c>
      <c r="I13" s="175" t="s">
        <v>171</v>
      </c>
      <c r="J13" s="100" t="s">
        <v>155</v>
      </c>
      <c r="K13" s="69" t="s">
        <v>214</v>
      </c>
      <c r="L13" s="134" t="s">
        <v>38</v>
      </c>
      <c r="M13" s="101" t="s">
        <v>39</v>
      </c>
      <c r="N13" s="69" t="s">
        <v>16</v>
      </c>
      <c r="O13" s="79"/>
      <c r="P13" s="84" t="s">
        <v>40</v>
      </c>
      <c r="Q13" s="85" t="s">
        <v>41</v>
      </c>
      <c r="R13" s="84">
        <v>2</v>
      </c>
      <c r="S13" s="84">
        <v>0</v>
      </c>
      <c r="T13" s="84">
        <v>2</v>
      </c>
      <c r="U13" s="84">
        <v>2</v>
      </c>
      <c r="V13" s="84">
        <v>3</v>
      </c>
      <c r="W13" s="87" t="s">
        <v>194</v>
      </c>
      <c r="X13" s="79">
        <f t="shared" si="0"/>
        <v>2</v>
      </c>
      <c r="Y13" s="79">
        <f t="shared" si="2"/>
        <v>0</v>
      </c>
    </row>
    <row r="14" spans="1:26" ht="15" customHeight="1" x14ac:dyDescent="0.2">
      <c r="A14" s="180"/>
      <c r="B14" s="100"/>
      <c r="C14" s="100"/>
      <c r="D14" s="68" t="s">
        <v>197</v>
      </c>
      <c r="E14" s="69">
        <v>1</v>
      </c>
      <c r="F14" s="108"/>
      <c r="G14" s="78" t="s">
        <v>203</v>
      </c>
      <c r="H14" s="69">
        <v>1</v>
      </c>
      <c r="I14" s="175"/>
      <c r="J14" s="68" t="s">
        <v>212</v>
      </c>
      <c r="K14" s="69">
        <v>1</v>
      </c>
      <c r="L14" s="67"/>
      <c r="M14" s="72" t="s">
        <v>210</v>
      </c>
      <c r="N14" s="69">
        <v>1</v>
      </c>
      <c r="O14" s="79"/>
      <c r="P14" s="84" t="s">
        <v>42</v>
      </c>
      <c r="Q14" s="85" t="s">
        <v>43</v>
      </c>
      <c r="R14" s="84">
        <v>2</v>
      </c>
      <c r="S14" s="84">
        <v>0</v>
      </c>
      <c r="T14" s="84">
        <v>2</v>
      </c>
      <c r="U14" s="84">
        <v>2</v>
      </c>
      <c r="V14" s="84">
        <v>3</v>
      </c>
      <c r="W14" s="87" t="s">
        <v>195</v>
      </c>
      <c r="X14" s="79">
        <f t="shared" si="0"/>
        <v>2</v>
      </c>
      <c r="Y14" s="79">
        <f t="shared" si="2"/>
        <v>0</v>
      </c>
    </row>
    <row r="15" spans="1:26" ht="15" customHeight="1" x14ac:dyDescent="0.2">
      <c r="A15" s="180"/>
      <c r="B15" s="100" t="s">
        <v>44</v>
      </c>
      <c r="C15" s="100" t="s">
        <v>36</v>
      </c>
      <c r="D15" s="100" t="s">
        <v>37</v>
      </c>
      <c r="E15" s="69" t="s">
        <v>11</v>
      </c>
      <c r="F15" s="110" t="s">
        <v>119</v>
      </c>
      <c r="G15" s="101" t="s">
        <v>120</v>
      </c>
      <c r="H15" s="69" t="s">
        <v>193</v>
      </c>
      <c r="I15" s="175" t="s">
        <v>171</v>
      </c>
      <c r="J15" s="100" t="s">
        <v>155</v>
      </c>
      <c r="K15" s="69" t="s">
        <v>214</v>
      </c>
      <c r="L15" s="134" t="s">
        <v>38</v>
      </c>
      <c r="M15" s="101" t="s">
        <v>39</v>
      </c>
      <c r="N15" s="69" t="s">
        <v>16</v>
      </c>
      <c r="O15" s="79"/>
      <c r="P15" s="84" t="s">
        <v>45</v>
      </c>
      <c r="Q15" s="85" t="s">
        <v>46</v>
      </c>
      <c r="R15" s="84">
        <v>2</v>
      </c>
      <c r="S15" s="84">
        <v>2</v>
      </c>
      <c r="T15" s="84">
        <v>3</v>
      </c>
      <c r="U15" s="84">
        <v>4</v>
      </c>
      <c r="V15" s="84">
        <v>6</v>
      </c>
      <c r="W15" s="87" t="s">
        <v>196</v>
      </c>
      <c r="X15" s="79">
        <f t="shared" si="0"/>
        <v>1</v>
      </c>
      <c r="Y15" s="79">
        <f t="shared" si="2"/>
        <v>100</v>
      </c>
    </row>
    <row r="16" spans="1:26" ht="15" customHeight="1" x14ac:dyDescent="0.2">
      <c r="A16" s="180"/>
      <c r="B16" s="100"/>
      <c r="C16" s="100"/>
      <c r="D16" s="68" t="s">
        <v>197</v>
      </c>
      <c r="E16" s="69">
        <v>0</v>
      </c>
      <c r="F16" s="108"/>
      <c r="G16" s="78" t="s">
        <v>203</v>
      </c>
      <c r="H16" s="69">
        <v>1</v>
      </c>
      <c r="I16" s="175"/>
      <c r="J16" s="68" t="s">
        <v>212</v>
      </c>
      <c r="K16" s="69">
        <v>1</v>
      </c>
      <c r="L16" s="67"/>
      <c r="M16" s="72" t="s">
        <v>210</v>
      </c>
      <c r="N16" s="69">
        <v>1</v>
      </c>
      <c r="O16" s="79"/>
      <c r="P16" s="84" t="s">
        <v>47</v>
      </c>
      <c r="Q16" s="85" t="s">
        <v>48</v>
      </c>
      <c r="R16" s="84">
        <v>2</v>
      </c>
      <c r="S16" s="84">
        <v>0</v>
      </c>
      <c r="T16" s="84">
        <v>2</v>
      </c>
      <c r="U16" s="84">
        <v>2</v>
      </c>
      <c r="V16" s="84">
        <v>3</v>
      </c>
      <c r="W16" s="87" t="s">
        <v>49</v>
      </c>
      <c r="X16" s="79">
        <f t="shared" si="0"/>
        <v>2</v>
      </c>
      <c r="Y16" s="79">
        <f t="shared" si="2"/>
        <v>0</v>
      </c>
    </row>
    <row r="17" spans="1:25" ht="15" customHeight="1" x14ac:dyDescent="0.2">
      <c r="A17" s="180"/>
      <c r="B17" s="100" t="s">
        <v>50</v>
      </c>
      <c r="C17" s="100" t="s">
        <v>36</v>
      </c>
      <c r="D17" s="100" t="s">
        <v>37</v>
      </c>
      <c r="E17" s="69" t="s">
        <v>11</v>
      </c>
      <c r="F17" s="110" t="s">
        <v>119</v>
      </c>
      <c r="G17" s="101" t="s">
        <v>120</v>
      </c>
      <c r="H17" s="69" t="s">
        <v>193</v>
      </c>
      <c r="I17" s="175" t="s">
        <v>171</v>
      </c>
      <c r="J17" s="100" t="s">
        <v>155</v>
      </c>
      <c r="K17" s="69" t="s">
        <v>214</v>
      </c>
      <c r="L17" s="134" t="s">
        <v>38</v>
      </c>
      <c r="M17" s="101" t="s">
        <v>39</v>
      </c>
      <c r="N17" s="69" t="s">
        <v>16</v>
      </c>
      <c r="O17" s="79"/>
      <c r="P17" s="84" t="s">
        <v>51</v>
      </c>
      <c r="Q17" s="85" t="s">
        <v>37</v>
      </c>
      <c r="R17" s="84">
        <v>1</v>
      </c>
      <c r="S17" s="84">
        <v>2</v>
      </c>
      <c r="T17" s="84">
        <v>2</v>
      </c>
      <c r="U17" s="84">
        <v>3</v>
      </c>
      <c r="V17" s="84">
        <v>4</v>
      </c>
      <c r="W17" s="87" t="s">
        <v>197</v>
      </c>
      <c r="X17" s="79">
        <f t="shared" si="0"/>
        <v>0</v>
      </c>
      <c r="Y17" s="79">
        <f t="shared" si="2"/>
        <v>100</v>
      </c>
    </row>
    <row r="18" spans="1:25" ht="15" customHeight="1" x14ac:dyDescent="0.2">
      <c r="A18" s="180"/>
      <c r="B18" s="100"/>
      <c r="C18" s="100"/>
      <c r="D18" s="68" t="s">
        <v>197</v>
      </c>
      <c r="E18" s="69">
        <v>0</v>
      </c>
      <c r="F18" s="108"/>
      <c r="G18" s="78" t="s">
        <v>203</v>
      </c>
      <c r="H18" s="69">
        <v>0</v>
      </c>
      <c r="I18" s="175"/>
      <c r="J18" s="68" t="s">
        <v>212</v>
      </c>
      <c r="K18" s="69">
        <v>1</v>
      </c>
      <c r="L18" s="67"/>
      <c r="M18" s="72" t="s">
        <v>210</v>
      </c>
      <c r="N18" s="69">
        <v>0</v>
      </c>
      <c r="O18" s="79"/>
      <c r="P18" s="84"/>
      <c r="Q18" s="85" t="s">
        <v>52</v>
      </c>
      <c r="R18" s="84"/>
      <c r="S18" s="84"/>
      <c r="T18" s="84"/>
      <c r="U18" s="84"/>
      <c r="V18" s="84">
        <v>2</v>
      </c>
      <c r="W18" s="87"/>
    </row>
    <row r="19" spans="1:25" ht="15" customHeight="1" x14ac:dyDescent="0.2">
      <c r="A19" s="180"/>
      <c r="B19" s="100" t="s">
        <v>53</v>
      </c>
      <c r="C19" s="68"/>
      <c r="D19" s="68"/>
      <c r="E19" s="69"/>
      <c r="F19" s="110" t="s">
        <v>119</v>
      </c>
      <c r="G19" s="101" t="s">
        <v>120</v>
      </c>
      <c r="H19" s="69" t="s">
        <v>193</v>
      </c>
      <c r="I19" s="131"/>
      <c r="J19" s="73"/>
      <c r="K19" s="69"/>
      <c r="L19" s="134" t="s">
        <v>38</v>
      </c>
      <c r="M19" s="101" t="s">
        <v>39</v>
      </c>
      <c r="N19" s="69" t="s">
        <v>16</v>
      </c>
      <c r="O19" s="79"/>
      <c r="P19" s="84"/>
      <c r="Q19" s="85" t="s">
        <v>54</v>
      </c>
      <c r="R19" s="84"/>
      <c r="S19" s="84"/>
      <c r="T19" s="84"/>
      <c r="U19" s="84"/>
      <c r="V19" s="84">
        <v>2</v>
      </c>
      <c r="W19" s="87"/>
    </row>
    <row r="20" spans="1:25" ht="15" customHeight="1" x14ac:dyDescent="0.2">
      <c r="A20" s="180"/>
      <c r="B20" s="100"/>
      <c r="C20" s="68"/>
      <c r="D20" s="68"/>
      <c r="E20" s="69"/>
      <c r="F20" s="108"/>
      <c r="G20" s="78" t="s">
        <v>203</v>
      </c>
      <c r="H20" s="69">
        <v>0</v>
      </c>
      <c r="I20" s="131"/>
      <c r="J20" s="100"/>
      <c r="K20" s="69"/>
      <c r="L20" s="108"/>
      <c r="M20" s="72" t="s">
        <v>210</v>
      </c>
      <c r="N20" s="102">
        <v>0</v>
      </c>
      <c r="O20" s="79"/>
      <c r="P20" s="174" t="s">
        <v>55</v>
      </c>
      <c r="Q20" s="174"/>
      <c r="R20" s="174"/>
      <c r="S20" s="174"/>
      <c r="T20" s="174"/>
      <c r="U20" s="174"/>
      <c r="V20" s="174"/>
      <c r="W20" s="87"/>
    </row>
    <row r="21" spans="1:25" ht="15" customHeight="1" x14ac:dyDescent="0.2">
      <c r="A21" s="180"/>
      <c r="B21" s="100" t="s">
        <v>56</v>
      </c>
      <c r="C21" s="68"/>
      <c r="D21" s="68"/>
      <c r="E21" s="102"/>
      <c r="F21" s="108"/>
      <c r="G21" s="68"/>
      <c r="H21" s="102"/>
      <c r="I21" s="108"/>
      <c r="J21" s="68"/>
      <c r="K21" s="102"/>
      <c r="L21" s="108"/>
      <c r="M21" s="68"/>
      <c r="N21" s="102"/>
      <c r="O21" s="79"/>
      <c r="P21" s="88" t="s">
        <v>57</v>
      </c>
      <c r="Q21" s="86" t="s">
        <v>58</v>
      </c>
      <c r="R21" s="88">
        <v>3</v>
      </c>
      <c r="S21" s="88">
        <v>0</v>
      </c>
      <c r="T21" s="88">
        <v>3</v>
      </c>
      <c r="U21" s="88">
        <v>3</v>
      </c>
      <c r="V21" s="88">
        <v>2</v>
      </c>
      <c r="W21" s="87" t="s">
        <v>59</v>
      </c>
      <c r="X21" s="79">
        <f t="shared" ref="X21:X31" si="3">COUNTIF(C$11:C$107,P21)</f>
        <v>3</v>
      </c>
      <c r="Y21" s="79">
        <f t="shared" si="2"/>
        <v>0</v>
      </c>
    </row>
    <row r="22" spans="1:25" ht="15" customHeight="1" x14ac:dyDescent="0.2">
      <c r="A22" s="180"/>
      <c r="B22" s="100"/>
      <c r="C22" s="68"/>
      <c r="D22" s="68"/>
      <c r="E22" s="102"/>
      <c r="F22" s="108"/>
      <c r="G22" s="68"/>
      <c r="H22" s="102"/>
      <c r="I22" s="108"/>
      <c r="J22" s="68"/>
      <c r="K22" s="102"/>
      <c r="L22" s="108"/>
      <c r="M22" s="68"/>
      <c r="N22" s="102"/>
      <c r="O22" s="79"/>
      <c r="P22" s="88" t="s">
        <v>60</v>
      </c>
      <c r="Q22" s="86" t="s">
        <v>61</v>
      </c>
      <c r="R22" s="88">
        <v>2</v>
      </c>
      <c r="S22" s="88">
        <v>0</v>
      </c>
      <c r="T22" s="88">
        <v>0</v>
      </c>
      <c r="U22" s="88">
        <v>2</v>
      </c>
      <c r="V22" s="88">
        <v>2</v>
      </c>
      <c r="W22" s="86" t="s">
        <v>187</v>
      </c>
      <c r="X22" s="79">
        <f t="shared" si="3"/>
        <v>2</v>
      </c>
      <c r="Y22" s="79">
        <f t="shared" si="2"/>
        <v>0</v>
      </c>
    </row>
    <row r="23" spans="1:25" ht="15" customHeight="1" x14ac:dyDescent="0.2">
      <c r="A23" s="180"/>
      <c r="B23" s="100" t="s">
        <v>62</v>
      </c>
      <c r="C23" s="68"/>
      <c r="D23" s="68"/>
      <c r="E23" s="102"/>
      <c r="F23" s="108"/>
      <c r="G23" s="68"/>
      <c r="H23" s="102"/>
      <c r="I23" s="108"/>
      <c r="J23" s="68"/>
      <c r="K23" s="102"/>
      <c r="L23" s="108"/>
      <c r="M23" s="68"/>
      <c r="N23" s="102"/>
      <c r="O23" s="79"/>
      <c r="P23" s="88" t="s">
        <v>63</v>
      </c>
      <c r="Q23" s="86" t="s">
        <v>64</v>
      </c>
      <c r="R23" s="88">
        <v>2</v>
      </c>
      <c r="S23" s="88">
        <v>0</v>
      </c>
      <c r="T23" s="88">
        <v>0</v>
      </c>
      <c r="U23" s="88">
        <v>2</v>
      </c>
      <c r="V23" s="88">
        <v>2</v>
      </c>
      <c r="W23" s="86"/>
      <c r="X23" s="79">
        <f t="shared" si="3"/>
        <v>0</v>
      </c>
      <c r="Y23" s="79">
        <f t="shared" si="2"/>
        <v>100</v>
      </c>
    </row>
    <row r="24" spans="1:25" ht="15" customHeight="1" thickBot="1" x14ac:dyDescent="0.25">
      <c r="A24" s="181"/>
      <c r="B24" s="103"/>
      <c r="C24" s="104"/>
      <c r="D24" s="104"/>
      <c r="E24" s="105"/>
      <c r="F24" s="113"/>
      <c r="G24" s="104"/>
      <c r="H24" s="105"/>
      <c r="I24" s="113"/>
      <c r="J24" s="104"/>
      <c r="K24" s="105"/>
      <c r="L24" s="150"/>
      <c r="M24" s="151"/>
      <c r="N24" s="152"/>
      <c r="O24" s="79"/>
      <c r="P24" s="88" t="s">
        <v>65</v>
      </c>
      <c r="Q24" s="86" t="s">
        <v>66</v>
      </c>
      <c r="R24" s="88">
        <v>2</v>
      </c>
      <c r="S24" s="88">
        <v>0</v>
      </c>
      <c r="T24" s="88">
        <v>0</v>
      </c>
      <c r="U24" s="88">
        <v>2</v>
      </c>
      <c r="V24" s="88">
        <v>2</v>
      </c>
      <c r="W24" s="86"/>
      <c r="X24" s="79">
        <f t="shared" si="3"/>
        <v>0</v>
      </c>
      <c r="Y24" s="79">
        <f t="shared" si="2"/>
        <v>100</v>
      </c>
    </row>
    <row r="25" spans="1:25" ht="15" customHeight="1" x14ac:dyDescent="0.2">
      <c r="A25" s="179" t="s">
        <v>67</v>
      </c>
      <c r="B25" s="109" t="s">
        <v>7</v>
      </c>
      <c r="C25" s="116" t="str">
        <f>$P$31</f>
        <v>BSS113</v>
      </c>
      <c r="D25" s="116" t="str">
        <f>$Q$31</f>
        <v>İŞ SAĞLIĞI VE GÜVENLİĞİ (SEÇ.)</v>
      </c>
      <c r="E25" s="106" t="s">
        <v>160</v>
      </c>
      <c r="F25" s="125"/>
      <c r="G25" s="117"/>
      <c r="H25" s="106"/>
      <c r="I25" s="132"/>
      <c r="J25" s="117"/>
      <c r="K25" s="148"/>
      <c r="L25" s="155"/>
      <c r="M25" s="136"/>
      <c r="N25" s="156"/>
      <c r="O25" s="79"/>
      <c r="P25" s="88" t="s">
        <v>72</v>
      </c>
      <c r="Q25" s="86" t="s">
        <v>73</v>
      </c>
      <c r="R25" s="88">
        <v>2</v>
      </c>
      <c r="S25" s="88">
        <v>0</v>
      </c>
      <c r="T25" s="88">
        <v>0</v>
      </c>
      <c r="U25" s="88">
        <v>2</v>
      </c>
      <c r="V25" s="88">
        <v>2</v>
      </c>
      <c r="W25" s="86"/>
      <c r="X25" s="79">
        <f t="shared" si="3"/>
        <v>0</v>
      </c>
      <c r="Y25" s="79">
        <f t="shared" si="2"/>
        <v>100</v>
      </c>
    </row>
    <row r="26" spans="1:25" ht="15" customHeight="1" x14ac:dyDescent="0.2">
      <c r="A26" s="180"/>
      <c r="B26" s="100"/>
      <c r="C26" s="68"/>
      <c r="D26" s="68" t="s">
        <v>86</v>
      </c>
      <c r="E26" s="102">
        <v>1</v>
      </c>
      <c r="F26" s="111"/>
      <c r="G26" s="73"/>
      <c r="H26" s="102"/>
      <c r="I26" s="131"/>
      <c r="J26" s="73"/>
      <c r="K26" s="149"/>
      <c r="L26" s="157"/>
      <c r="M26" s="138"/>
      <c r="N26" s="147"/>
      <c r="O26" s="79"/>
      <c r="P26" s="88" t="s">
        <v>75</v>
      </c>
      <c r="Q26" s="86" t="s">
        <v>76</v>
      </c>
      <c r="R26" s="88">
        <v>2</v>
      </c>
      <c r="S26" s="88">
        <v>0</v>
      </c>
      <c r="T26" s="88">
        <v>0</v>
      </c>
      <c r="U26" s="88">
        <v>2</v>
      </c>
      <c r="V26" s="88">
        <v>2</v>
      </c>
      <c r="W26" s="86"/>
      <c r="X26" s="79">
        <f t="shared" si="3"/>
        <v>0</v>
      </c>
      <c r="Y26" s="79">
        <f t="shared" si="2"/>
        <v>100</v>
      </c>
    </row>
    <row r="27" spans="1:25" ht="15" customHeight="1" x14ac:dyDescent="0.2">
      <c r="A27" s="180"/>
      <c r="B27" s="100" t="s">
        <v>13</v>
      </c>
      <c r="C27" s="68" t="str">
        <f>C25</f>
        <v>BSS113</v>
      </c>
      <c r="D27" s="68" t="str">
        <f>D25</f>
        <v>İŞ SAĞLIĞI VE GÜVENLİĞİ (SEÇ.)</v>
      </c>
      <c r="E27" s="102" t="str">
        <f>E25</f>
        <v>ZF-UZ-1</v>
      </c>
      <c r="F27" s="111"/>
      <c r="G27" s="73"/>
      <c r="H27" s="102"/>
      <c r="I27" s="175" t="s">
        <v>152</v>
      </c>
      <c r="J27" s="100" t="s">
        <v>153</v>
      </c>
      <c r="K27" s="149" t="s">
        <v>16</v>
      </c>
      <c r="L27" s="157"/>
      <c r="M27" s="138"/>
      <c r="N27" s="147"/>
      <c r="O27" s="79"/>
      <c r="P27" s="88" t="s">
        <v>77</v>
      </c>
      <c r="Q27" s="86" t="s">
        <v>78</v>
      </c>
      <c r="R27" s="88">
        <v>2</v>
      </c>
      <c r="S27" s="88">
        <v>0</v>
      </c>
      <c r="T27" s="88">
        <v>0</v>
      </c>
      <c r="U27" s="88">
        <v>2</v>
      </c>
      <c r="V27" s="88">
        <v>2</v>
      </c>
      <c r="W27" s="86" t="s">
        <v>79</v>
      </c>
      <c r="X27" s="79">
        <f t="shared" si="3"/>
        <v>0</v>
      </c>
      <c r="Y27" s="79">
        <f t="shared" si="2"/>
        <v>100</v>
      </c>
    </row>
    <row r="28" spans="1:25" ht="15" customHeight="1" x14ac:dyDescent="0.2">
      <c r="A28" s="180"/>
      <c r="B28" s="100"/>
      <c r="C28" s="68"/>
      <c r="D28" s="68" t="str">
        <f>D26</f>
        <v>Doç.Dr.Ferhat ÖZDEMİR</v>
      </c>
      <c r="E28" s="102">
        <v>1</v>
      </c>
      <c r="F28" s="111"/>
      <c r="G28" s="73"/>
      <c r="H28" s="102"/>
      <c r="I28" s="175"/>
      <c r="J28" s="72" t="s">
        <v>225</v>
      </c>
      <c r="K28" s="149">
        <v>1</v>
      </c>
      <c r="L28" s="157"/>
      <c r="M28" s="138"/>
      <c r="N28" s="147"/>
      <c r="O28" s="79"/>
      <c r="P28" s="88" t="s">
        <v>80</v>
      </c>
      <c r="Q28" s="86" t="s">
        <v>81</v>
      </c>
      <c r="R28" s="88">
        <v>2</v>
      </c>
      <c r="S28" s="88">
        <v>0</v>
      </c>
      <c r="T28" s="88">
        <v>2</v>
      </c>
      <c r="U28" s="88">
        <v>2</v>
      </c>
      <c r="V28" s="88">
        <v>2</v>
      </c>
      <c r="W28" s="86"/>
      <c r="X28" s="79">
        <f t="shared" si="3"/>
        <v>0</v>
      </c>
      <c r="Y28" s="79">
        <f t="shared" si="2"/>
        <v>100</v>
      </c>
    </row>
    <row r="29" spans="1:25" ht="15" customHeight="1" x14ac:dyDescent="0.2">
      <c r="A29" s="180"/>
      <c r="B29" s="100" t="s">
        <v>19</v>
      </c>
      <c r="C29" s="73"/>
      <c r="D29" s="100"/>
      <c r="E29" s="69"/>
      <c r="F29" s="108" t="str">
        <f>$P$36</f>
        <v>BOZ221</v>
      </c>
      <c r="G29" s="68" t="str">
        <f>$Q$36</f>
        <v>İNGİLİZCE III</v>
      </c>
      <c r="H29" s="102" t="s">
        <v>8</v>
      </c>
      <c r="I29" s="175" t="s">
        <v>152</v>
      </c>
      <c r="J29" s="100" t="s">
        <v>153</v>
      </c>
      <c r="K29" s="149" t="s">
        <v>16</v>
      </c>
      <c r="L29" s="67" t="s">
        <v>82</v>
      </c>
      <c r="M29" s="100" t="s">
        <v>83</v>
      </c>
      <c r="N29" s="69" t="s">
        <v>193</v>
      </c>
      <c r="O29" s="79"/>
      <c r="P29" s="88" t="s">
        <v>84</v>
      </c>
      <c r="Q29" s="86" t="s">
        <v>85</v>
      </c>
      <c r="R29" s="88">
        <v>2</v>
      </c>
      <c r="S29" s="88">
        <v>0</v>
      </c>
      <c r="T29" s="88">
        <v>2</v>
      </c>
      <c r="U29" s="88">
        <v>2</v>
      </c>
      <c r="V29" s="88">
        <v>2</v>
      </c>
      <c r="W29" s="85" t="s">
        <v>198</v>
      </c>
      <c r="X29" s="79">
        <f t="shared" si="3"/>
        <v>2</v>
      </c>
      <c r="Y29" s="79">
        <f t="shared" si="2"/>
        <v>0</v>
      </c>
    </row>
    <row r="30" spans="1:25" ht="15" customHeight="1" x14ac:dyDescent="0.2">
      <c r="A30" s="180"/>
      <c r="B30" s="100"/>
      <c r="C30" s="73"/>
      <c r="D30" s="100"/>
      <c r="E30" s="69"/>
      <c r="F30" s="108"/>
      <c r="G30" s="68" t="s">
        <v>192</v>
      </c>
      <c r="H30" s="102">
        <v>1</v>
      </c>
      <c r="I30" s="175"/>
      <c r="J30" s="72" t="s">
        <v>225</v>
      </c>
      <c r="K30" s="149">
        <v>1</v>
      </c>
      <c r="L30" s="67"/>
      <c r="M30" s="100" t="s">
        <v>211</v>
      </c>
      <c r="N30" s="69">
        <v>1</v>
      </c>
      <c r="O30" s="79"/>
      <c r="P30" s="88" t="s">
        <v>87</v>
      </c>
      <c r="Q30" s="86" t="s">
        <v>88</v>
      </c>
      <c r="R30" s="88">
        <v>2</v>
      </c>
      <c r="S30" s="88">
        <v>0</v>
      </c>
      <c r="T30" s="88">
        <v>2</v>
      </c>
      <c r="U30" s="88">
        <v>2</v>
      </c>
      <c r="V30" s="88">
        <v>2</v>
      </c>
      <c r="W30" s="86"/>
      <c r="X30" s="79">
        <f t="shared" si="3"/>
        <v>0</v>
      </c>
      <c r="Y30" s="79">
        <f t="shared" si="2"/>
        <v>100</v>
      </c>
    </row>
    <row r="31" spans="1:25" ht="15" customHeight="1" x14ac:dyDescent="0.2">
      <c r="A31" s="180"/>
      <c r="B31" s="100" t="s">
        <v>30</v>
      </c>
      <c r="C31" s="73"/>
      <c r="D31" s="100"/>
      <c r="E31" s="69"/>
      <c r="F31" s="108" t="str">
        <f t="shared" ref="F31:G31" si="4">F29</f>
        <v>BOZ221</v>
      </c>
      <c r="G31" s="68" t="str">
        <f t="shared" si="4"/>
        <v>İNGİLİZCE III</v>
      </c>
      <c r="H31" s="102" t="str">
        <f>H29</f>
        <v>ZF-UZ-2</v>
      </c>
      <c r="I31" s="131"/>
      <c r="J31" s="73"/>
      <c r="K31" s="149"/>
      <c r="L31" s="67" t="s">
        <v>82</v>
      </c>
      <c r="M31" s="100" t="s">
        <v>83</v>
      </c>
      <c r="N31" s="69" t="s">
        <v>193</v>
      </c>
      <c r="O31" s="79"/>
      <c r="P31" s="88" t="s">
        <v>89</v>
      </c>
      <c r="Q31" s="86" t="s">
        <v>199</v>
      </c>
      <c r="R31" s="88">
        <v>2</v>
      </c>
      <c r="S31" s="88">
        <v>0</v>
      </c>
      <c r="T31" s="88">
        <v>2</v>
      </c>
      <c r="U31" s="88">
        <v>2</v>
      </c>
      <c r="V31" s="88">
        <v>2</v>
      </c>
      <c r="W31" s="89" t="s">
        <v>86</v>
      </c>
      <c r="X31" s="79">
        <f t="shared" si="3"/>
        <v>2</v>
      </c>
      <c r="Y31" s="79">
        <f t="shared" si="2"/>
        <v>0</v>
      </c>
    </row>
    <row r="32" spans="1:25" ht="15" customHeight="1" x14ac:dyDescent="0.2">
      <c r="A32" s="180"/>
      <c r="B32" s="100"/>
      <c r="C32" s="73"/>
      <c r="D32" s="100"/>
      <c r="E32" s="69"/>
      <c r="F32" s="108"/>
      <c r="G32" s="68" t="str">
        <f>G30</f>
        <v>Öğr.Gör. Mevlüt UYAN</v>
      </c>
      <c r="H32" s="102">
        <v>1</v>
      </c>
      <c r="I32" s="131"/>
      <c r="J32" s="73"/>
      <c r="K32" s="149"/>
      <c r="L32" s="67"/>
      <c r="M32" s="100" t="s">
        <v>211</v>
      </c>
      <c r="N32" s="69">
        <v>1</v>
      </c>
      <c r="O32" s="79"/>
      <c r="P32" s="84"/>
      <c r="Q32" s="90" t="s">
        <v>90</v>
      </c>
      <c r="R32" s="83">
        <f>SUM(R10:R19)</f>
        <v>15</v>
      </c>
      <c r="S32" s="83">
        <f>SUM(S10:S19)</f>
        <v>4</v>
      </c>
      <c r="T32" s="83">
        <f>SUM(T10:T19)</f>
        <v>17</v>
      </c>
      <c r="U32" s="83"/>
      <c r="V32" s="83">
        <f>SUM(V10:V19)</f>
        <v>30</v>
      </c>
      <c r="W32" s="83"/>
    </row>
    <row r="33" spans="1:26" ht="15" customHeight="1" x14ac:dyDescent="0.2">
      <c r="A33" s="180"/>
      <c r="B33" s="100" t="s">
        <v>35</v>
      </c>
      <c r="C33" s="70" t="s">
        <v>42</v>
      </c>
      <c r="D33" s="101" t="s">
        <v>43</v>
      </c>
      <c r="E33" s="69" t="s">
        <v>11</v>
      </c>
      <c r="F33" s="108" t="str">
        <f>$P$37</f>
        <v>BTB201</v>
      </c>
      <c r="G33" s="68" t="str">
        <f>$Q$37</f>
        <v>GENETİK</v>
      </c>
      <c r="H33" s="69" t="s">
        <v>193</v>
      </c>
      <c r="I33" s="175" t="s">
        <v>128</v>
      </c>
      <c r="J33" s="100" t="s">
        <v>129</v>
      </c>
      <c r="K33" s="149" t="s">
        <v>16</v>
      </c>
      <c r="L33" s="110" t="s">
        <v>162</v>
      </c>
      <c r="M33" s="101" t="s">
        <v>163</v>
      </c>
      <c r="N33" s="69" t="s">
        <v>214</v>
      </c>
      <c r="O33" s="79"/>
      <c r="P33" s="84"/>
    </row>
    <row r="34" spans="1:26" ht="15" customHeight="1" x14ac:dyDescent="0.2">
      <c r="A34" s="180"/>
      <c r="B34" s="100"/>
      <c r="C34" s="73"/>
      <c r="D34" s="100" t="s">
        <v>185</v>
      </c>
      <c r="E34" s="69">
        <v>1</v>
      </c>
      <c r="F34" s="108"/>
      <c r="G34" s="68" t="str">
        <f>$W$37</f>
        <v>Doç.Dr.Osman GEDİK</v>
      </c>
      <c r="H34" s="69">
        <v>1</v>
      </c>
      <c r="I34" s="175"/>
      <c r="J34" s="100" t="s">
        <v>226</v>
      </c>
      <c r="K34" s="149">
        <v>1</v>
      </c>
      <c r="L34" s="67"/>
      <c r="M34" s="100" t="s">
        <v>168</v>
      </c>
      <c r="N34" s="69">
        <v>1</v>
      </c>
      <c r="O34" s="79"/>
      <c r="P34" s="164" t="s">
        <v>96</v>
      </c>
      <c r="Q34" s="165"/>
      <c r="R34" s="165"/>
      <c r="S34" s="165"/>
      <c r="T34" s="165"/>
      <c r="U34" s="165"/>
      <c r="V34" s="165"/>
      <c r="W34" s="166"/>
    </row>
    <row r="35" spans="1:26" ht="15" customHeight="1" x14ac:dyDescent="0.2">
      <c r="A35" s="180"/>
      <c r="B35" s="100" t="s">
        <v>44</v>
      </c>
      <c r="C35" s="70" t="s">
        <v>42</v>
      </c>
      <c r="D35" s="101" t="s">
        <v>43</v>
      </c>
      <c r="E35" s="69" t="s">
        <v>11</v>
      </c>
      <c r="F35" s="108" t="str">
        <f>F33</f>
        <v>BTB201</v>
      </c>
      <c r="G35" s="68" t="str">
        <f>G33</f>
        <v>GENETİK</v>
      </c>
      <c r="H35" s="69" t="s">
        <v>193</v>
      </c>
      <c r="I35" s="175" t="s">
        <v>128</v>
      </c>
      <c r="J35" s="100" t="s">
        <v>129</v>
      </c>
      <c r="K35" s="149" t="s">
        <v>16</v>
      </c>
      <c r="L35" s="110" t="s">
        <v>162</v>
      </c>
      <c r="M35" s="101" t="s">
        <v>163</v>
      </c>
      <c r="N35" s="69" t="s">
        <v>214</v>
      </c>
      <c r="O35" s="79"/>
      <c r="P35" s="83" t="s">
        <v>20</v>
      </c>
      <c r="Q35" s="83" t="s">
        <v>21</v>
      </c>
      <c r="R35" s="83" t="s">
        <v>22</v>
      </c>
      <c r="S35" s="83" t="s">
        <v>23</v>
      </c>
      <c r="T35" s="83" t="s">
        <v>24</v>
      </c>
      <c r="U35" s="83"/>
      <c r="V35" s="83" t="s">
        <v>26</v>
      </c>
      <c r="W35" s="83" t="s">
        <v>27</v>
      </c>
    </row>
    <row r="36" spans="1:26" ht="15" customHeight="1" x14ac:dyDescent="0.2">
      <c r="A36" s="180"/>
      <c r="B36" s="100"/>
      <c r="C36" s="73"/>
      <c r="D36" s="100" t="s">
        <v>185</v>
      </c>
      <c r="E36" s="69">
        <v>1</v>
      </c>
      <c r="F36" s="108"/>
      <c r="G36" s="68" t="str">
        <f>G34</f>
        <v>Doç.Dr.Osman GEDİK</v>
      </c>
      <c r="H36" s="69">
        <v>1</v>
      </c>
      <c r="I36" s="175"/>
      <c r="J36" s="100" t="s">
        <v>226</v>
      </c>
      <c r="K36" s="149">
        <v>1</v>
      </c>
      <c r="L36" s="67"/>
      <c r="M36" s="100" t="s">
        <v>168</v>
      </c>
      <c r="N36" s="69">
        <v>1</v>
      </c>
      <c r="O36" s="79"/>
      <c r="P36" s="84" t="s">
        <v>97</v>
      </c>
      <c r="Q36" s="85" t="s">
        <v>98</v>
      </c>
      <c r="R36" s="84">
        <v>2</v>
      </c>
      <c r="S36" s="84">
        <v>0</v>
      </c>
      <c r="T36" s="84">
        <v>2</v>
      </c>
      <c r="U36" s="84">
        <v>2</v>
      </c>
      <c r="V36" s="84">
        <v>3</v>
      </c>
      <c r="W36" s="87" t="s">
        <v>192</v>
      </c>
      <c r="X36" s="79">
        <f>COUNTIF(F$7:F$89,P36)</f>
        <v>2</v>
      </c>
      <c r="Y36" s="79">
        <f t="shared" si="2"/>
        <v>0</v>
      </c>
    </row>
    <row r="37" spans="1:26" ht="15" customHeight="1" x14ac:dyDescent="0.2">
      <c r="A37" s="180"/>
      <c r="B37" s="100" t="s">
        <v>50</v>
      </c>
      <c r="C37" s="68"/>
      <c r="D37" s="68"/>
      <c r="E37" s="102"/>
      <c r="F37" s="108" t="str">
        <f>F35</f>
        <v>BTB201</v>
      </c>
      <c r="G37" s="68" t="str">
        <f>G35</f>
        <v>GENETİK</v>
      </c>
      <c r="H37" s="69" t="s">
        <v>193</v>
      </c>
      <c r="I37" s="175" t="s">
        <v>128</v>
      </c>
      <c r="J37" s="100" t="s">
        <v>129</v>
      </c>
      <c r="K37" s="149" t="s">
        <v>16</v>
      </c>
      <c r="L37" s="110" t="s">
        <v>162</v>
      </c>
      <c r="M37" s="101" t="s">
        <v>163</v>
      </c>
      <c r="N37" s="69" t="s">
        <v>214</v>
      </c>
      <c r="O37" s="79"/>
      <c r="P37" s="84" t="s">
        <v>99</v>
      </c>
      <c r="Q37" s="85" t="s">
        <v>100</v>
      </c>
      <c r="R37" s="84">
        <v>3</v>
      </c>
      <c r="S37" s="84">
        <v>0</v>
      </c>
      <c r="T37" s="84">
        <v>3</v>
      </c>
      <c r="U37" s="84">
        <v>3</v>
      </c>
      <c r="V37" s="84">
        <v>4</v>
      </c>
      <c r="W37" s="91" t="s">
        <v>200</v>
      </c>
      <c r="X37" s="79">
        <f>COUNTIF(F$7:F$89,P37)</f>
        <v>3</v>
      </c>
      <c r="Y37" s="79">
        <f t="shared" si="2"/>
        <v>0</v>
      </c>
    </row>
    <row r="38" spans="1:26" ht="15" customHeight="1" x14ac:dyDescent="0.2">
      <c r="A38" s="180"/>
      <c r="B38" s="100"/>
      <c r="C38" s="68"/>
      <c r="D38" s="68"/>
      <c r="E38" s="102"/>
      <c r="F38" s="108"/>
      <c r="G38" s="68" t="str">
        <f>G36</f>
        <v>Doç.Dr.Osman GEDİK</v>
      </c>
      <c r="H38" s="69">
        <v>1</v>
      </c>
      <c r="I38" s="175"/>
      <c r="J38" s="100" t="s">
        <v>226</v>
      </c>
      <c r="K38" s="149">
        <v>0</v>
      </c>
      <c r="L38" s="67"/>
      <c r="M38" s="100" t="s">
        <v>168</v>
      </c>
      <c r="N38" s="69">
        <v>0</v>
      </c>
      <c r="O38" s="79"/>
      <c r="P38" s="84" t="s">
        <v>101</v>
      </c>
      <c r="Q38" s="85" t="s">
        <v>102</v>
      </c>
      <c r="R38" s="84">
        <v>3</v>
      </c>
      <c r="S38" s="84">
        <v>0</v>
      </c>
      <c r="T38" s="84">
        <v>3</v>
      </c>
      <c r="U38" s="84">
        <v>3</v>
      </c>
      <c r="V38" s="84">
        <v>4</v>
      </c>
      <c r="W38" s="87" t="s">
        <v>223</v>
      </c>
      <c r="X38" s="79">
        <f>COUNTIF(F$7:F$89,P38)</f>
        <v>3</v>
      </c>
      <c r="Y38" s="79">
        <f t="shared" si="2"/>
        <v>0</v>
      </c>
    </row>
    <row r="39" spans="1:26" ht="15" customHeight="1" x14ac:dyDescent="0.2">
      <c r="A39" s="180"/>
      <c r="B39" s="100" t="s">
        <v>53</v>
      </c>
      <c r="C39" s="68"/>
      <c r="D39" s="68"/>
      <c r="E39" s="102"/>
      <c r="F39" s="111"/>
      <c r="G39" s="73"/>
      <c r="H39" s="69"/>
      <c r="I39" s="175" t="s">
        <v>128</v>
      </c>
      <c r="J39" s="100" t="s">
        <v>129</v>
      </c>
      <c r="K39" s="149" t="s">
        <v>16</v>
      </c>
      <c r="L39" s="110" t="s">
        <v>162</v>
      </c>
      <c r="M39" s="101" t="s">
        <v>163</v>
      </c>
      <c r="N39" s="69" t="s">
        <v>214</v>
      </c>
      <c r="O39" s="79"/>
      <c r="P39" s="84" t="s">
        <v>103</v>
      </c>
      <c r="Q39" s="85" t="s">
        <v>104</v>
      </c>
      <c r="R39" s="84">
        <v>2</v>
      </c>
      <c r="S39" s="84">
        <v>2</v>
      </c>
      <c r="T39" s="84">
        <v>3</v>
      </c>
      <c r="U39" s="84">
        <v>4</v>
      </c>
      <c r="V39" s="84">
        <v>4</v>
      </c>
      <c r="W39" s="87" t="s">
        <v>201</v>
      </c>
      <c r="X39" s="79">
        <f>COUNTIF(F$7:F$89,P39)</f>
        <v>4</v>
      </c>
      <c r="Y39" s="79">
        <f t="shared" si="2"/>
        <v>0</v>
      </c>
    </row>
    <row r="40" spans="1:26" ht="15" customHeight="1" x14ac:dyDescent="0.2">
      <c r="A40" s="180"/>
      <c r="B40" s="100"/>
      <c r="C40" s="68"/>
      <c r="D40" s="68"/>
      <c r="E40" s="102"/>
      <c r="F40" s="111"/>
      <c r="G40" s="73"/>
      <c r="H40" s="69"/>
      <c r="I40" s="175"/>
      <c r="J40" s="100" t="s">
        <v>226</v>
      </c>
      <c r="K40" s="149">
        <v>0</v>
      </c>
      <c r="L40" s="67"/>
      <c r="M40" s="100" t="s">
        <v>168</v>
      </c>
      <c r="N40" s="69">
        <v>0</v>
      </c>
      <c r="O40" s="79"/>
      <c r="P40" s="84" t="s">
        <v>105</v>
      </c>
      <c r="Q40" s="85" t="s">
        <v>106</v>
      </c>
      <c r="R40" s="84">
        <v>2</v>
      </c>
      <c r="S40" s="84">
        <v>2</v>
      </c>
      <c r="T40" s="84">
        <v>3</v>
      </c>
      <c r="U40" s="84">
        <v>4</v>
      </c>
      <c r="V40" s="84">
        <v>4</v>
      </c>
      <c r="W40" s="87" t="s">
        <v>202</v>
      </c>
      <c r="X40" s="79">
        <f>COUNTIF(F$7:F$89,P40)</f>
        <v>4</v>
      </c>
      <c r="Y40" s="79">
        <f t="shared" si="2"/>
        <v>0</v>
      </c>
    </row>
    <row r="41" spans="1:26" ht="15" customHeight="1" x14ac:dyDescent="0.2">
      <c r="A41" s="180"/>
      <c r="B41" s="100" t="s">
        <v>56</v>
      </c>
      <c r="C41" s="77" t="s">
        <v>60</v>
      </c>
      <c r="D41" s="78" t="s">
        <v>61</v>
      </c>
      <c r="E41" s="102" t="s">
        <v>160</v>
      </c>
      <c r="F41" s="108"/>
      <c r="G41" s="68"/>
      <c r="H41" s="102"/>
      <c r="I41" s="108"/>
      <c r="J41" s="68"/>
      <c r="K41" s="153"/>
      <c r="L41" s="111"/>
      <c r="M41" s="73"/>
      <c r="N41" s="69"/>
      <c r="O41" s="79"/>
      <c r="P41" s="84"/>
      <c r="Q41" s="85" t="s">
        <v>52</v>
      </c>
      <c r="R41" s="84"/>
      <c r="S41" s="84"/>
      <c r="T41" s="84"/>
      <c r="U41" s="84"/>
      <c r="V41" s="84">
        <v>4</v>
      </c>
      <c r="W41" s="91"/>
    </row>
    <row r="42" spans="1:26" ht="15" customHeight="1" x14ac:dyDescent="0.2">
      <c r="A42" s="180"/>
      <c r="B42" s="100"/>
      <c r="C42" s="73"/>
      <c r="D42" s="78" t="s">
        <v>187</v>
      </c>
      <c r="E42" s="102">
        <v>1</v>
      </c>
      <c r="F42" s="108"/>
      <c r="G42" s="68"/>
      <c r="H42" s="102"/>
      <c r="I42" s="108"/>
      <c r="J42" s="68"/>
      <c r="K42" s="153"/>
      <c r="L42" s="111"/>
      <c r="M42" s="73"/>
      <c r="N42" s="69"/>
      <c r="O42" s="79"/>
      <c r="P42" s="84"/>
      <c r="Q42" s="85" t="s">
        <v>54</v>
      </c>
      <c r="R42" s="84"/>
      <c r="S42" s="84"/>
      <c r="T42" s="84"/>
      <c r="U42" s="84"/>
      <c r="V42" s="84">
        <v>3</v>
      </c>
      <c r="W42" s="91"/>
    </row>
    <row r="43" spans="1:26" ht="15" customHeight="1" x14ac:dyDescent="0.2">
      <c r="A43" s="180"/>
      <c r="B43" s="100" t="s">
        <v>186</v>
      </c>
      <c r="C43" s="77" t="s">
        <v>60</v>
      </c>
      <c r="D43" s="78" t="s">
        <v>61</v>
      </c>
      <c r="E43" s="102" t="str">
        <f>E41</f>
        <v>ZF-UZ-1</v>
      </c>
      <c r="F43" s="108"/>
      <c r="G43" s="68"/>
      <c r="H43" s="102"/>
      <c r="I43" s="108"/>
      <c r="J43" s="68"/>
      <c r="K43" s="153"/>
      <c r="L43" s="108"/>
      <c r="M43" s="68"/>
      <c r="N43" s="102"/>
      <c r="O43" s="79"/>
      <c r="P43" s="84"/>
      <c r="Q43" s="85" t="s">
        <v>107</v>
      </c>
      <c r="R43" s="84"/>
      <c r="S43" s="84"/>
      <c r="T43" s="84"/>
      <c r="U43" s="84"/>
      <c r="V43" s="84">
        <v>4</v>
      </c>
      <c r="W43" s="91"/>
    </row>
    <row r="44" spans="1:26" ht="15" customHeight="1" thickBot="1" x14ac:dyDescent="0.25">
      <c r="A44" s="181"/>
      <c r="B44" s="103"/>
      <c r="C44" s="104"/>
      <c r="D44" s="119" t="s">
        <v>187</v>
      </c>
      <c r="E44" s="105">
        <v>1</v>
      </c>
      <c r="F44" s="113"/>
      <c r="G44" s="104"/>
      <c r="H44" s="105"/>
      <c r="I44" s="113"/>
      <c r="J44" s="104"/>
      <c r="K44" s="154"/>
      <c r="L44" s="113"/>
      <c r="M44" s="104"/>
      <c r="N44" s="105"/>
      <c r="O44" s="79"/>
      <c r="P44" s="174" t="s">
        <v>108</v>
      </c>
      <c r="Q44" s="174"/>
      <c r="R44" s="174"/>
      <c r="S44" s="174"/>
      <c r="T44" s="174"/>
      <c r="U44" s="174"/>
      <c r="V44" s="174"/>
      <c r="W44" s="91"/>
    </row>
    <row r="45" spans="1:26" s="5" customFormat="1" ht="15" customHeight="1" x14ac:dyDescent="0.2">
      <c r="A45" s="122"/>
      <c r="B45" s="109"/>
      <c r="C45" s="116"/>
      <c r="D45" s="123"/>
      <c r="E45" s="106"/>
      <c r="F45" s="115"/>
      <c r="G45" s="116"/>
      <c r="H45" s="106"/>
      <c r="I45" s="115"/>
      <c r="J45" s="116"/>
      <c r="K45" s="106"/>
      <c r="L45" s="115"/>
      <c r="M45" s="116"/>
      <c r="N45" s="106"/>
      <c r="O45" s="79"/>
      <c r="P45" s="84" t="s">
        <v>91</v>
      </c>
      <c r="Q45" s="85" t="s">
        <v>110</v>
      </c>
      <c r="R45" s="84">
        <v>2</v>
      </c>
      <c r="S45" s="84">
        <v>2</v>
      </c>
      <c r="T45" s="84">
        <v>3</v>
      </c>
      <c r="U45" s="84">
        <v>4</v>
      </c>
      <c r="V45" s="84">
        <v>4</v>
      </c>
      <c r="W45" s="91" t="s">
        <v>95</v>
      </c>
      <c r="X45" s="79"/>
      <c r="Y45" s="79"/>
      <c r="Z45" s="79"/>
    </row>
    <row r="46" spans="1:26" ht="15" customHeight="1" x14ac:dyDescent="0.2">
      <c r="A46" s="180" t="s">
        <v>109</v>
      </c>
      <c r="B46" s="100" t="s">
        <v>7</v>
      </c>
      <c r="C46" s="70" t="s">
        <v>31</v>
      </c>
      <c r="D46" s="101" t="s">
        <v>32</v>
      </c>
      <c r="E46" s="102" t="s">
        <v>160</v>
      </c>
      <c r="F46" s="108" t="str">
        <f>$P$39</f>
        <v>BTB205</v>
      </c>
      <c r="G46" s="68" t="str">
        <f>$Q$39</f>
        <v>TOPRAK BİLİMİ</v>
      </c>
      <c r="H46" s="69" t="s">
        <v>193</v>
      </c>
      <c r="I46" s="131"/>
      <c r="J46" s="73"/>
      <c r="K46" s="69"/>
      <c r="L46" s="108"/>
      <c r="M46" s="68"/>
      <c r="N46" s="102"/>
      <c r="O46" s="135"/>
      <c r="P46" s="84" t="s">
        <v>111</v>
      </c>
      <c r="Q46" s="85" t="s">
        <v>112</v>
      </c>
      <c r="R46" s="84">
        <v>2</v>
      </c>
      <c r="S46" s="84">
        <v>0</v>
      </c>
      <c r="T46" s="84">
        <v>2</v>
      </c>
      <c r="U46" s="84">
        <v>2</v>
      </c>
      <c r="V46" s="84">
        <v>3</v>
      </c>
      <c r="W46" s="91" t="s">
        <v>191</v>
      </c>
      <c r="X46" s="79">
        <f t="shared" ref="X46:X52" si="5">COUNTIF(F$7:F$89,P46)</f>
        <v>2</v>
      </c>
      <c r="Y46" s="79">
        <f t="shared" si="2"/>
        <v>0</v>
      </c>
    </row>
    <row r="47" spans="1:26" ht="15" customHeight="1" x14ac:dyDescent="0.2">
      <c r="A47" s="180"/>
      <c r="B47" s="100"/>
      <c r="C47" s="68"/>
      <c r="D47" s="68" t="s">
        <v>188</v>
      </c>
      <c r="E47" s="102">
        <v>1</v>
      </c>
      <c r="F47" s="108"/>
      <c r="G47" s="68" t="str">
        <f>$W$39</f>
        <v>Prof.Dr.Kadir YILMAZ, Dr.Öğr. Üyesi Ömer Faruk DEMİR</v>
      </c>
      <c r="H47" s="69">
        <v>1</v>
      </c>
      <c r="I47" s="131"/>
      <c r="J47" s="73"/>
      <c r="K47" s="69"/>
      <c r="L47" s="108"/>
      <c r="M47" s="68"/>
      <c r="N47" s="102"/>
      <c r="O47" s="135"/>
      <c r="P47" s="84" t="s">
        <v>115</v>
      </c>
      <c r="Q47" s="85" t="s">
        <v>116</v>
      </c>
      <c r="R47" s="84">
        <v>2</v>
      </c>
      <c r="S47" s="84">
        <v>2</v>
      </c>
      <c r="T47" s="84">
        <v>3</v>
      </c>
      <c r="U47" s="84">
        <v>4</v>
      </c>
      <c r="V47" s="84">
        <v>4</v>
      </c>
      <c r="W47" s="87" t="s">
        <v>117</v>
      </c>
      <c r="X47" s="79">
        <f t="shared" si="5"/>
        <v>0</v>
      </c>
      <c r="Y47" s="79">
        <f t="shared" si="2"/>
        <v>100</v>
      </c>
    </row>
    <row r="48" spans="1:26" ht="15" customHeight="1" x14ac:dyDescent="0.2">
      <c r="A48" s="180"/>
      <c r="B48" s="100" t="s">
        <v>13</v>
      </c>
      <c r="C48" s="70" t="s">
        <v>31</v>
      </c>
      <c r="D48" s="101" t="s">
        <v>32</v>
      </c>
      <c r="E48" s="102" t="str">
        <f>E46</f>
        <v>ZF-UZ-1</v>
      </c>
      <c r="F48" s="108" t="str">
        <f t="shared" ref="F48:G48" si="6">F46</f>
        <v>BTB205</v>
      </c>
      <c r="G48" s="68" t="str">
        <f t="shared" si="6"/>
        <v>TOPRAK BİLİMİ</v>
      </c>
      <c r="H48" s="69" t="s">
        <v>193</v>
      </c>
      <c r="I48" s="131" t="s">
        <v>133</v>
      </c>
      <c r="J48" s="100" t="s">
        <v>134</v>
      </c>
      <c r="K48" s="69" t="s">
        <v>16</v>
      </c>
      <c r="L48" s="67" t="s">
        <v>113</v>
      </c>
      <c r="M48" s="100" t="s">
        <v>114</v>
      </c>
      <c r="N48" s="69" t="s">
        <v>11</v>
      </c>
      <c r="O48" s="135"/>
      <c r="P48" s="84" t="s">
        <v>119</v>
      </c>
      <c r="Q48" s="85" t="s">
        <v>120</v>
      </c>
      <c r="R48" s="84">
        <v>2</v>
      </c>
      <c r="S48" s="84">
        <v>2</v>
      </c>
      <c r="T48" s="84">
        <v>3</v>
      </c>
      <c r="U48" s="84">
        <v>4</v>
      </c>
      <c r="V48" s="84">
        <v>4</v>
      </c>
      <c r="W48" s="87" t="s">
        <v>203</v>
      </c>
      <c r="X48" s="79">
        <f t="shared" si="5"/>
        <v>4</v>
      </c>
      <c r="Y48" s="79">
        <f t="shared" si="2"/>
        <v>0</v>
      </c>
    </row>
    <row r="49" spans="1:25" ht="15" customHeight="1" x14ac:dyDescent="0.2">
      <c r="A49" s="180"/>
      <c r="B49" s="100"/>
      <c r="C49" s="73"/>
      <c r="D49" s="68" t="s">
        <v>188</v>
      </c>
      <c r="E49" s="102">
        <v>1</v>
      </c>
      <c r="F49" s="108"/>
      <c r="G49" s="68" t="str">
        <f>G47</f>
        <v>Prof.Dr.Kadir YILMAZ, Dr.Öğr. Üyesi Ömer Faruk DEMİR</v>
      </c>
      <c r="H49" s="69">
        <v>1</v>
      </c>
      <c r="I49" s="131"/>
      <c r="J49" s="100" t="s">
        <v>74</v>
      </c>
      <c r="K49" s="69">
        <v>1</v>
      </c>
      <c r="L49" s="67"/>
      <c r="M49" s="100" t="s">
        <v>118</v>
      </c>
      <c r="N49" s="69">
        <v>1</v>
      </c>
      <c r="O49" s="135"/>
      <c r="P49" s="84" t="s">
        <v>121</v>
      </c>
      <c r="Q49" s="85" t="s">
        <v>122</v>
      </c>
      <c r="R49" s="84">
        <v>2</v>
      </c>
      <c r="S49" s="84">
        <v>0</v>
      </c>
      <c r="T49" s="84">
        <v>2</v>
      </c>
      <c r="U49" s="84">
        <v>2</v>
      </c>
      <c r="V49" s="84">
        <v>3</v>
      </c>
      <c r="W49" s="91"/>
      <c r="X49" s="79">
        <f t="shared" si="5"/>
        <v>0</v>
      </c>
      <c r="Y49" s="79">
        <f t="shared" si="2"/>
        <v>100</v>
      </c>
    </row>
    <row r="50" spans="1:25" ht="15" customHeight="1" x14ac:dyDescent="0.2">
      <c r="A50" s="180"/>
      <c r="B50" s="100" t="s">
        <v>19</v>
      </c>
      <c r="C50" s="70" t="s">
        <v>33</v>
      </c>
      <c r="D50" s="101" t="s">
        <v>34</v>
      </c>
      <c r="E50" s="102" t="s">
        <v>160</v>
      </c>
      <c r="F50" s="108" t="str">
        <f>F48</f>
        <v>BTB205</v>
      </c>
      <c r="G50" s="68" t="str">
        <f>G48</f>
        <v>TOPRAK BİLİMİ</v>
      </c>
      <c r="H50" s="69" t="s">
        <v>193</v>
      </c>
      <c r="I50" s="131" t="s">
        <v>133</v>
      </c>
      <c r="J50" s="100" t="s">
        <v>134</v>
      </c>
      <c r="K50" s="69" t="s">
        <v>16</v>
      </c>
      <c r="L50" s="67" t="s">
        <v>113</v>
      </c>
      <c r="M50" s="100" t="s">
        <v>114</v>
      </c>
      <c r="N50" s="69" t="s">
        <v>11</v>
      </c>
      <c r="O50" s="79"/>
      <c r="P50" s="84" t="s">
        <v>124</v>
      </c>
      <c r="Q50" s="85" t="s">
        <v>125</v>
      </c>
      <c r="R50" s="84">
        <v>2</v>
      </c>
      <c r="S50" s="84">
        <v>0</v>
      </c>
      <c r="T50" s="84">
        <v>2</v>
      </c>
      <c r="U50" s="84">
        <v>2</v>
      </c>
      <c r="V50" s="84">
        <v>3</v>
      </c>
      <c r="W50" s="91" t="s">
        <v>74</v>
      </c>
      <c r="X50" s="79">
        <f t="shared" si="5"/>
        <v>0</v>
      </c>
      <c r="Y50" s="79">
        <f t="shared" si="2"/>
        <v>100</v>
      </c>
    </row>
    <row r="51" spans="1:25" ht="15" customHeight="1" x14ac:dyDescent="0.2">
      <c r="A51" s="180"/>
      <c r="B51" s="100"/>
      <c r="C51" s="73"/>
      <c r="D51" s="68" t="s">
        <v>189</v>
      </c>
      <c r="E51" s="102">
        <v>1</v>
      </c>
      <c r="F51" s="108"/>
      <c r="G51" s="68" t="str">
        <f>G49</f>
        <v>Prof.Dr.Kadir YILMAZ, Dr.Öğr. Üyesi Ömer Faruk DEMİR</v>
      </c>
      <c r="H51" s="69">
        <v>1</v>
      </c>
      <c r="I51" s="131"/>
      <c r="J51" s="100" t="s">
        <v>74</v>
      </c>
      <c r="K51" s="69">
        <v>1</v>
      </c>
      <c r="L51" s="67"/>
      <c r="M51" s="100" t="s">
        <v>118</v>
      </c>
      <c r="N51" s="69">
        <v>1</v>
      </c>
      <c r="O51" s="135"/>
      <c r="P51" s="84" t="s">
        <v>126</v>
      </c>
      <c r="Q51" s="85" t="s">
        <v>127</v>
      </c>
      <c r="R51" s="84">
        <v>2</v>
      </c>
      <c r="S51" s="84">
        <v>0</v>
      </c>
      <c r="T51" s="84">
        <v>2</v>
      </c>
      <c r="U51" s="84">
        <v>2</v>
      </c>
      <c r="V51" s="84">
        <v>3</v>
      </c>
      <c r="W51" s="91" t="s">
        <v>200</v>
      </c>
      <c r="X51" s="79">
        <f t="shared" si="5"/>
        <v>0</v>
      </c>
      <c r="Y51" s="79">
        <f t="shared" si="2"/>
        <v>100</v>
      </c>
    </row>
    <row r="52" spans="1:25" ht="15" customHeight="1" x14ac:dyDescent="0.2">
      <c r="A52" s="180"/>
      <c r="B52" s="100" t="s">
        <v>30</v>
      </c>
      <c r="C52" s="70" t="s">
        <v>33</v>
      </c>
      <c r="D52" s="101" t="s">
        <v>34</v>
      </c>
      <c r="E52" s="102" t="str">
        <f>E50</f>
        <v>ZF-UZ-1</v>
      </c>
      <c r="F52" s="108" t="str">
        <f>F50</f>
        <v>BTB205</v>
      </c>
      <c r="G52" s="68" t="str">
        <f>G50</f>
        <v>TOPRAK BİLİMİ</v>
      </c>
      <c r="H52" s="69" t="s">
        <v>193</v>
      </c>
      <c r="I52" s="131" t="s">
        <v>133</v>
      </c>
      <c r="J52" s="100" t="s">
        <v>134</v>
      </c>
      <c r="K52" s="69" t="s">
        <v>16</v>
      </c>
      <c r="L52" s="67" t="s">
        <v>113</v>
      </c>
      <c r="M52" s="100" t="s">
        <v>114</v>
      </c>
      <c r="N52" s="69" t="s">
        <v>11</v>
      </c>
      <c r="O52" s="135"/>
      <c r="P52" s="84"/>
      <c r="Q52" s="90" t="s">
        <v>90</v>
      </c>
      <c r="R52" s="83">
        <f>SUM(R35:R43)</f>
        <v>12</v>
      </c>
      <c r="S52" s="83">
        <f>SUM(S35:S43)</f>
        <v>4</v>
      </c>
      <c r="T52" s="83">
        <f>SUM(T35:T43)</f>
        <v>14</v>
      </c>
      <c r="U52" s="83"/>
      <c r="V52" s="83">
        <f>SUM(V35:V43)</f>
        <v>30</v>
      </c>
      <c r="W52" s="83"/>
      <c r="X52" s="79">
        <f t="shared" si="5"/>
        <v>0</v>
      </c>
      <c r="Y52" s="79">
        <f t="shared" si="2"/>
        <v>0</v>
      </c>
    </row>
    <row r="53" spans="1:25" ht="15" customHeight="1" x14ac:dyDescent="0.2">
      <c r="A53" s="180"/>
      <c r="B53" s="100"/>
      <c r="C53" s="73"/>
      <c r="D53" s="68" t="s">
        <v>189</v>
      </c>
      <c r="E53" s="102">
        <v>1</v>
      </c>
      <c r="F53" s="108"/>
      <c r="G53" s="68" t="str">
        <f>G51</f>
        <v>Prof.Dr.Kadir YILMAZ, Dr.Öğr. Üyesi Ömer Faruk DEMİR</v>
      </c>
      <c r="H53" s="69">
        <v>1</v>
      </c>
      <c r="I53" s="131"/>
      <c r="J53" s="100" t="s">
        <v>74</v>
      </c>
      <c r="K53" s="69">
        <v>1</v>
      </c>
      <c r="L53" s="67"/>
      <c r="M53" s="100" t="s">
        <v>118</v>
      </c>
      <c r="N53" s="69">
        <v>1</v>
      </c>
      <c r="O53" s="79"/>
      <c r="P53" s="84"/>
      <c r="Q53" s="90"/>
      <c r="R53" s="83"/>
      <c r="S53" s="83"/>
      <c r="T53" s="83"/>
      <c r="U53" s="83"/>
      <c r="V53" s="83"/>
      <c r="W53" s="83"/>
    </row>
    <row r="54" spans="1:25" ht="15" customHeight="1" x14ac:dyDescent="0.2">
      <c r="A54" s="180"/>
      <c r="B54" s="100" t="s">
        <v>35</v>
      </c>
      <c r="C54" s="68" t="str">
        <f>$P$13</f>
        <v>BZF113</v>
      </c>
      <c r="D54" s="68" t="str">
        <f>$Q$13</f>
        <v>FİZİK I</v>
      </c>
      <c r="E54" s="69" t="s">
        <v>11</v>
      </c>
      <c r="F54" s="108" t="s">
        <v>91</v>
      </c>
      <c r="G54" s="68" t="s">
        <v>92</v>
      </c>
      <c r="H54" s="69" t="s">
        <v>193</v>
      </c>
      <c r="I54" s="175" t="s">
        <v>68</v>
      </c>
      <c r="J54" s="138"/>
      <c r="K54" s="138"/>
      <c r="L54" s="162"/>
      <c r="M54" s="73"/>
      <c r="N54" s="69"/>
      <c r="O54" s="79"/>
      <c r="P54" s="84"/>
    </row>
    <row r="55" spans="1:25" ht="15" customHeight="1" x14ac:dyDescent="0.2">
      <c r="A55" s="180"/>
      <c r="B55" s="100"/>
      <c r="C55" s="68"/>
      <c r="D55" s="68" t="s">
        <v>123</v>
      </c>
      <c r="E55" s="69">
        <v>1</v>
      </c>
      <c r="F55" s="108"/>
      <c r="G55" s="68" t="s">
        <v>212</v>
      </c>
      <c r="H55" s="69">
        <v>1</v>
      </c>
      <c r="I55" s="175"/>
      <c r="J55" s="138"/>
      <c r="K55" s="138"/>
      <c r="L55" s="162"/>
      <c r="M55" s="73"/>
      <c r="N55" s="69"/>
      <c r="O55" s="79"/>
      <c r="P55" s="164" t="s">
        <v>130</v>
      </c>
      <c r="Q55" s="165"/>
      <c r="R55" s="165"/>
      <c r="S55" s="165"/>
      <c r="T55" s="165"/>
      <c r="U55" s="165"/>
      <c r="V55" s="165"/>
      <c r="W55" s="166"/>
    </row>
    <row r="56" spans="1:25" ht="15" customHeight="1" x14ac:dyDescent="0.2">
      <c r="A56" s="180"/>
      <c r="B56" s="100" t="s">
        <v>44</v>
      </c>
      <c r="C56" s="68" t="str">
        <f t="shared" ref="C56:D56" si="7">C54</f>
        <v>BZF113</v>
      </c>
      <c r="D56" s="68" t="str">
        <f t="shared" si="7"/>
        <v>FİZİK I</v>
      </c>
      <c r="E56" s="69" t="s">
        <v>11</v>
      </c>
      <c r="F56" s="108" t="s">
        <v>91</v>
      </c>
      <c r="G56" s="68" t="s">
        <v>92</v>
      </c>
      <c r="H56" s="69" t="s">
        <v>193</v>
      </c>
      <c r="I56" s="175" t="s">
        <v>68</v>
      </c>
      <c r="J56" s="138"/>
      <c r="K56" s="138"/>
      <c r="L56" s="162"/>
      <c r="M56" s="73"/>
      <c r="N56" s="69"/>
      <c r="O56" s="79"/>
      <c r="P56" s="83" t="s">
        <v>20</v>
      </c>
      <c r="Q56" s="83" t="s">
        <v>21</v>
      </c>
      <c r="R56" s="83" t="s">
        <v>22</v>
      </c>
      <c r="S56" s="83" t="s">
        <v>23</v>
      </c>
      <c r="T56" s="83" t="s">
        <v>24</v>
      </c>
      <c r="U56" s="83"/>
      <c r="V56" s="83" t="s">
        <v>26</v>
      </c>
      <c r="W56" s="83" t="s">
        <v>27</v>
      </c>
    </row>
    <row r="57" spans="1:25" ht="15" customHeight="1" x14ac:dyDescent="0.2">
      <c r="A57" s="180"/>
      <c r="B57" s="100"/>
      <c r="C57" s="68"/>
      <c r="D57" s="68" t="str">
        <f>D55</f>
        <v>Prof. Dr. Faruk YAŞA</v>
      </c>
      <c r="E57" s="69">
        <v>1</v>
      </c>
      <c r="F57" s="108"/>
      <c r="G57" s="68" t="s">
        <v>212</v>
      </c>
      <c r="H57" s="69">
        <v>1</v>
      </c>
      <c r="I57" s="175"/>
      <c r="J57" s="138"/>
      <c r="K57" s="138"/>
      <c r="L57" s="162"/>
      <c r="M57" s="73"/>
      <c r="N57" s="69"/>
      <c r="O57" s="79"/>
      <c r="P57" s="84" t="s">
        <v>131</v>
      </c>
      <c r="Q57" s="85" t="s">
        <v>15</v>
      </c>
      <c r="R57" s="84">
        <v>3</v>
      </c>
      <c r="S57" s="84">
        <v>0</v>
      </c>
      <c r="T57" s="84">
        <v>3</v>
      </c>
      <c r="U57" s="84">
        <v>3</v>
      </c>
      <c r="V57" s="84">
        <v>5</v>
      </c>
      <c r="W57" s="91" t="s">
        <v>132</v>
      </c>
      <c r="X57" s="79">
        <f>COUNTIF(I$5:I$107,P57)</f>
        <v>0</v>
      </c>
      <c r="Y57" s="79">
        <f t="shared" si="2"/>
        <v>100</v>
      </c>
    </row>
    <row r="58" spans="1:25" ht="15" customHeight="1" x14ac:dyDescent="0.2">
      <c r="A58" s="180"/>
      <c r="B58" s="100" t="s">
        <v>50</v>
      </c>
      <c r="C58" s="70" t="s">
        <v>28</v>
      </c>
      <c r="D58" s="101" t="s">
        <v>29</v>
      </c>
      <c r="E58" s="102" t="s">
        <v>160</v>
      </c>
      <c r="F58" s="108" t="s">
        <v>91</v>
      </c>
      <c r="G58" s="68" t="s">
        <v>92</v>
      </c>
      <c r="H58" s="69" t="s">
        <v>193</v>
      </c>
      <c r="I58" s="131"/>
      <c r="J58" s="73"/>
      <c r="K58" s="73"/>
      <c r="L58" s="163"/>
      <c r="M58" s="68"/>
      <c r="N58" s="102"/>
      <c r="O58" s="79"/>
      <c r="P58" s="84" t="s">
        <v>93</v>
      </c>
      <c r="Q58" s="85" t="s">
        <v>94</v>
      </c>
      <c r="R58" s="84">
        <v>2</v>
      </c>
      <c r="S58" s="84">
        <v>2</v>
      </c>
      <c r="T58" s="84">
        <v>3</v>
      </c>
      <c r="U58" s="84">
        <v>4</v>
      </c>
      <c r="V58" s="84">
        <v>4</v>
      </c>
      <c r="W58" s="91" t="s">
        <v>204</v>
      </c>
      <c r="X58" s="79">
        <f>COUNTIF(I$5:I$107,P58)</f>
        <v>4</v>
      </c>
      <c r="Y58" s="79">
        <f t="shared" si="2"/>
        <v>0</v>
      </c>
    </row>
    <row r="59" spans="1:25" ht="15" customHeight="1" x14ac:dyDescent="0.2">
      <c r="A59" s="180"/>
      <c r="B59" s="100"/>
      <c r="C59" s="73"/>
      <c r="D59" s="68" t="s">
        <v>190</v>
      </c>
      <c r="E59" s="102">
        <v>1</v>
      </c>
      <c r="F59" s="108"/>
      <c r="G59" s="68" t="s">
        <v>212</v>
      </c>
      <c r="H59" s="69">
        <v>0</v>
      </c>
      <c r="I59" s="131"/>
      <c r="J59" s="73"/>
      <c r="K59" s="73"/>
      <c r="L59" s="163"/>
      <c r="M59" s="68"/>
      <c r="N59" s="102"/>
      <c r="O59" s="79"/>
      <c r="P59" s="84" t="s">
        <v>133</v>
      </c>
      <c r="Q59" s="85" t="s">
        <v>134</v>
      </c>
      <c r="R59" s="84">
        <v>3</v>
      </c>
      <c r="S59" s="84">
        <v>0</v>
      </c>
      <c r="T59" s="84">
        <v>3</v>
      </c>
      <c r="U59" s="84">
        <v>3</v>
      </c>
      <c r="V59" s="84">
        <v>5</v>
      </c>
      <c r="W59" s="91" t="s">
        <v>205</v>
      </c>
      <c r="X59" s="79">
        <f>COUNTIF(I$5:I$107,P59)</f>
        <v>3</v>
      </c>
      <c r="Y59" s="79">
        <f t="shared" si="2"/>
        <v>0</v>
      </c>
    </row>
    <row r="60" spans="1:25" ht="15" customHeight="1" x14ac:dyDescent="0.2">
      <c r="A60" s="180"/>
      <c r="B60" s="100" t="s">
        <v>53</v>
      </c>
      <c r="C60" s="70" t="s">
        <v>28</v>
      </c>
      <c r="D60" s="101" t="s">
        <v>29</v>
      </c>
      <c r="E60" s="102" t="str">
        <f>E58</f>
        <v>ZF-UZ-1</v>
      </c>
      <c r="F60" s="108" t="s">
        <v>91</v>
      </c>
      <c r="G60" s="68" t="s">
        <v>92</v>
      </c>
      <c r="H60" s="69" t="s">
        <v>193</v>
      </c>
      <c r="I60" s="131"/>
      <c r="J60" s="73"/>
      <c r="K60" s="73"/>
      <c r="L60" s="163"/>
      <c r="M60" s="68"/>
      <c r="N60" s="102"/>
      <c r="O60" s="79"/>
      <c r="P60" s="84" t="s">
        <v>135</v>
      </c>
      <c r="Q60" s="85" t="s">
        <v>136</v>
      </c>
      <c r="R60" s="84">
        <v>0</v>
      </c>
      <c r="S60" s="84">
        <v>4</v>
      </c>
      <c r="T60" s="84">
        <v>0</v>
      </c>
      <c r="U60" s="84">
        <v>4</v>
      </c>
      <c r="V60" s="84">
        <v>2</v>
      </c>
      <c r="W60" s="87" t="s">
        <v>137</v>
      </c>
      <c r="X60" s="79">
        <f>COUNTIF(I$5:I$107,P60)</f>
        <v>4</v>
      </c>
      <c r="Y60" s="79">
        <f t="shared" si="2"/>
        <v>0</v>
      </c>
    </row>
    <row r="61" spans="1:25" ht="15" customHeight="1" x14ac:dyDescent="0.2">
      <c r="A61" s="180"/>
      <c r="B61" s="100"/>
      <c r="C61" s="73"/>
      <c r="D61" s="68" t="s">
        <v>190</v>
      </c>
      <c r="E61" s="102">
        <v>1</v>
      </c>
      <c r="F61" s="108"/>
      <c r="G61" s="68" t="s">
        <v>212</v>
      </c>
      <c r="H61" s="69">
        <v>0</v>
      </c>
      <c r="I61" s="131"/>
      <c r="J61" s="73"/>
      <c r="K61" s="73"/>
      <c r="L61" s="163"/>
      <c r="M61" s="68"/>
      <c r="N61" s="102"/>
      <c r="O61" s="79"/>
      <c r="P61" s="84"/>
      <c r="Q61" s="85" t="s">
        <v>52</v>
      </c>
      <c r="R61" s="84"/>
      <c r="S61" s="84"/>
      <c r="T61" s="84"/>
      <c r="U61" s="84"/>
      <c r="V61" s="84">
        <v>4</v>
      </c>
      <c r="W61" s="91"/>
    </row>
    <row r="62" spans="1:25" ht="15" customHeight="1" x14ac:dyDescent="0.2">
      <c r="A62" s="180"/>
      <c r="B62" s="100" t="s">
        <v>56</v>
      </c>
      <c r="C62" s="68"/>
      <c r="D62" s="68"/>
      <c r="E62" s="102"/>
      <c r="F62" s="108"/>
      <c r="G62" s="68"/>
      <c r="H62" s="102"/>
      <c r="I62" s="108"/>
      <c r="J62" s="68"/>
      <c r="K62" s="102"/>
      <c r="L62" s="108" t="str">
        <f>$P$83</f>
        <v>BTB411</v>
      </c>
      <c r="M62" s="68" t="str">
        <f>$Q$83</f>
        <v>MEZUNİYET ÇALIŞMASI I</v>
      </c>
      <c r="N62" s="102" t="s">
        <v>16</v>
      </c>
      <c r="O62" s="79"/>
      <c r="P62" s="84"/>
      <c r="Q62" s="85" t="s">
        <v>54</v>
      </c>
      <c r="R62" s="84"/>
      <c r="S62" s="84"/>
      <c r="T62" s="84"/>
      <c r="U62" s="84"/>
      <c r="V62" s="84">
        <v>3</v>
      </c>
      <c r="W62" s="91"/>
    </row>
    <row r="63" spans="1:25" ht="15" customHeight="1" x14ac:dyDescent="0.2">
      <c r="A63" s="180"/>
      <c r="B63" s="100"/>
      <c r="C63" s="68"/>
      <c r="D63" s="68"/>
      <c r="E63" s="102"/>
      <c r="F63" s="108"/>
      <c r="G63" s="68"/>
      <c r="H63" s="102"/>
      <c r="I63" s="108"/>
      <c r="J63" s="68"/>
      <c r="K63" s="102"/>
      <c r="L63" s="108"/>
      <c r="M63" s="68" t="str">
        <f>$W$83</f>
        <v>Bölüm Öğretim Üyeleri</v>
      </c>
      <c r="N63" s="102">
        <v>0</v>
      </c>
      <c r="O63" s="79"/>
      <c r="P63" s="84"/>
      <c r="Q63" s="85" t="s">
        <v>107</v>
      </c>
      <c r="R63" s="84"/>
      <c r="S63" s="84"/>
      <c r="T63" s="84"/>
      <c r="U63" s="84"/>
      <c r="V63" s="84">
        <v>4</v>
      </c>
      <c r="W63" s="91"/>
    </row>
    <row r="64" spans="1:25" ht="15" customHeight="1" thickBot="1" x14ac:dyDescent="0.25">
      <c r="A64" s="180"/>
      <c r="B64" s="100" t="s">
        <v>62</v>
      </c>
      <c r="C64" s="68"/>
      <c r="D64" s="68"/>
      <c r="E64" s="102"/>
      <c r="F64" s="108"/>
      <c r="G64" s="68"/>
      <c r="H64" s="102"/>
      <c r="I64" s="108"/>
      <c r="J64" s="68"/>
      <c r="K64" s="102"/>
      <c r="L64" s="150" t="str">
        <f>L62</f>
        <v>BTB411</v>
      </c>
      <c r="M64" s="151" t="str">
        <f>M62</f>
        <v>MEZUNİYET ÇALIŞMASI I</v>
      </c>
      <c r="N64" s="152" t="s">
        <v>16</v>
      </c>
      <c r="O64" s="79"/>
      <c r="P64" s="84"/>
      <c r="Q64" s="85" t="s">
        <v>138</v>
      </c>
      <c r="R64" s="84"/>
      <c r="S64" s="84"/>
      <c r="T64" s="84"/>
      <c r="U64" s="84"/>
      <c r="V64" s="84">
        <v>3</v>
      </c>
      <c r="W64" s="91"/>
    </row>
    <row r="65" spans="1:25" ht="15" customHeight="1" thickBot="1" x14ac:dyDescent="0.25">
      <c r="A65" s="181"/>
      <c r="B65" s="103"/>
      <c r="C65" s="104"/>
      <c r="D65" s="104"/>
      <c r="E65" s="105"/>
      <c r="F65" s="113"/>
      <c r="G65" s="104"/>
      <c r="H65" s="105"/>
      <c r="I65" s="113"/>
      <c r="J65" s="104"/>
      <c r="K65" s="154"/>
      <c r="L65" s="159"/>
      <c r="M65" s="160" t="str">
        <f>M63</f>
        <v>Bölüm Öğretim Üyeleri</v>
      </c>
      <c r="N65" s="161">
        <v>0</v>
      </c>
      <c r="O65" s="79"/>
      <c r="P65" s="174" t="s">
        <v>139</v>
      </c>
      <c r="Q65" s="174"/>
      <c r="R65" s="174"/>
      <c r="S65" s="174"/>
      <c r="T65" s="174"/>
      <c r="U65" s="174"/>
      <c r="V65" s="174"/>
      <c r="W65" s="91"/>
    </row>
    <row r="66" spans="1:25" ht="15" customHeight="1" x14ac:dyDescent="0.2">
      <c r="A66" s="179" t="s">
        <v>140</v>
      </c>
      <c r="B66" s="109" t="s">
        <v>7</v>
      </c>
      <c r="C66" s="116"/>
      <c r="D66" s="116"/>
      <c r="E66" s="106"/>
      <c r="F66" s="115" t="str">
        <f>$P$38</f>
        <v>BTB203</v>
      </c>
      <c r="G66" s="116" t="str">
        <f>$Q$38</f>
        <v>BİYOKİMYA</v>
      </c>
      <c r="H66" s="107" t="s">
        <v>193</v>
      </c>
      <c r="I66" s="115" t="str">
        <f>$P$60</f>
        <v>BTB307</v>
      </c>
      <c r="J66" s="116" t="str">
        <f>$Q$60</f>
        <v>MESLEKİ UYGULAMA I</v>
      </c>
      <c r="K66" s="158" t="s">
        <v>16</v>
      </c>
      <c r="L66" s="125"/>
      <c r="M66" s="117"/>
      <c r="N66" s="107"/>
      <c r="O66" s="79"/>
      <c r="P66" s="84" t="s">
        <v>141</v>
      </c>
      <c r="Q66" s="85" t="s">
        <v>142</v>
      </c>
      <c r="R66" s="84">
        <v>2</v>
      </c>
      <c r="S66" s="84">
        <v>2</v>
      </c>
      <c r="T66" s="84">
        <v>3</v>
      </c>
      <c r="U66" s="84">
        <v>4</v>
      </c>
      <c r="V66" s="84">
        <v>4</v>
      </c>
      <c r="W66" s="91"/>
      <c r="X66" s="79">
        <f t="shared" ref="X66:X73" si="8">COUNTIF(I$5:I$107,P66)</f>
        <v>0</v>
      </c>
      <c r="Y66" s="79">
        <f t="shared" si="2"/>
        <v>100</v>
      </c>
    </row>
    <row r="67" spans="1:25" ht="15" customHeight="1" x14ac:dyDescent="0.2">
      <c r="A67" s="180"/>
      <c r="B67" s="100"/>
      <c r="C67" s="68"/>
      <c r="D67" s="68"/>
      <c r="E67" s="102"/>
      <c r="F67" s="108"/>
      <c r="G67" s="68" t="str">
        <f>$W$38</f>
        <v>Doç. Dr. Sabahattin ÇÖMERTPAY</v>
      </c>
      <c r="H67" s="69">
        <v>1</v>
      </c>
      <c r="I67" s="108"/>
      <c r="J67" s="68" t="str">
        <f>$W$60</f>
        <v>Bölüm Öğretim Üyeleri</v>
      </c>
      <c r="K67" s="153">
        <v>0</v>
      </c>
      <c r="L67" s="111"/>
      <c r="M67" s="73"/>
      <c r="N67" s="69"/>
      <c r="O67" s="135"/>
      <c r="P67" s="84" t="s">
        <v>128</v>
      </c>
      <c r="Q67" s="85" t="s">
        <v>143</v>
      </c>
      <c r="R67" s="84">
        <v>2</v>
      </c>
      <c r="S67" s="84">
        <v>2</v>
      </c>
      <c r="T67" s="84">
        <v>3</v>
      </c>
      <c r="U67" s="84">
        <v>4</v>
      </c>
      <c r="V67" s="84">
        <v>4</v>
      </c>
      <c r="W67" s="91" t="s">
        <v>144</v>
      </c>
      <c r="X67" s="79">
        <f t="shared" si="8"/>
        <v>4</v>
      </c>
      <c r="Y67" s="79">
        <f t="shared" si="2"/>
        <v>0</v>
      </c>
    </row>
    <row r="68" spans="1:25" ht="15" customHeight="1" x14ac:dyDescent="0.2">
      <c r="A68" s="180"/>
      <c r="B68" s="100" t="s">
        <v>13</v>
      </c>
      <c r="C68" s="68"/>
      <c r="D68" s="68"/>
      <c r="E68" s="102"/>
      <c r="F68" s="108" t="str">
        <f t="shared" ref="F68:G68" si="9">F66</f>
        <v>BTB203</v>
      </c>
      <c r="G68" s="68" t="str">
        <f t="shared" si="9"/>
        <v>BİYOKİMYA</v>
      </c>
      <c r="H68" s="69" t="s">
        <v>193</v>
      </c>
      <c r="I68" s="108" t="str">
        <f t="shared" ref="I68:J68" si="10">I66</f>
        <v>BTB307</v>
      </c>
      <c r="J68" s="68" t="str">
        <f t="shared" si="10"/>
        <v>MESLEKİ UYGULAMA I</v>
      </c>
      <c r="K68" s="153" t="s">
        <v>16</v>
      </c>
      <c r="L68" s="111"/>
      <c r="M68" s="73"/>
      <c r="N68" s="69"/>
      <c r="O68" s="135"/>
      <c r="P68" s="84" t="s">
        <v>68</v>
      </c>
      <c r="Q68" s="85" t="s">
        <v>69</v>
      </c>
      <c r="R68" s="84">
        <v>2</v>
      </c>
      <c r="S68" s="84">
        <v>0</v>
      </c>
      <c r="T68" s="84">
        <v>2</v>
      </c>
      <c r="U68" s="84">
        <v>2</v>
      </c>
      <c r="V68" s="84">
        <v>3</v>
      </c>
      <c r="W68" s="91" t="s">
        <v>206</v>
      </c>
      <c r="X68" s="79">
        <f t="shared" si="8"/>
        <v>4</v>
      </c>
      <c r="Y68" s="79">
        <f t="shared" si="2"/>
        <v>100</v>
      </c>
    </row>
    <row r="69" spans="1:25" ht="15" customHeight="1" x14ac:dyDescent="0.2">
      <c r="A69" s="180"/>
      <c r="B69" s="100"/>
      <c r="C69" s="68"/>
      <c r="D69" s="68"/>
      <c r="E69" s="102"/>
      <c r="F69" s="108"/>
      <c r="G69" s="68" t="str">
        <f>G67</f>
        <v>Doç. Dr. Sabahattin ÇÖMERTPAY</v>
      </c>
      <c r="H69" s="69">
        <v>1</v>
      </c>
      <c r="I69" s="108"/>
      <c r="J69" s="68" t="str">
        <f>J67</f>
        <v>Bölüm Öğretim Üyeleri</v>
      </c>
      <c r="K69" s="153">
        <v>0</v>
      </c>
      <c r="L69" s="111"/>
      <c r="M69" s="73"/>
      <c r="N69" s="69"/>
      <c r="O69" s="4"/>
      <c r="P69" s="84" t="s">
        <v>145</v>
      </c>
      <c r="Q69" s="85" t="s">
        <v>146</v>
      </c>
      <c r="R69" s="84">
        <v>2</v>
      </c>
      <c r="S69" s="84">
        <v>2</v>
      </c>
      <c r="T69" s="84">
        <v>3</v>
      </c>
      <c r="U69" s="84">
        <v>4</v>
      </c>
      <c r="V69" s="84">
        <v>4</v>
      </c>
      <c r="W69" s="92" t="s">
        <v>207</v>
      </c>
      <c r="X69" s="79">
        <f t="shared" si="8"/>
        <v>0</v>
      </c>
      <c r="Y69" s="79">
        <f t="shared" si="2"/>
        <v>100</v>
      </c>
    </row>
    <row r="70" spans="1:25" ht="15" customHeight="1" x14ac:dyDescent="0.2">
      <c r="A70" s="180"/>
      <c r="B70" s="100" t="s">
        <v>19</v>
      </c>
      <c r="C70" s="68"/>
      <c r="D70" s="68"/>
      <c r="E70" s="102"/>
      <c r="F70" s="108" t="str">
        <f t="shared" ref="F70:G70" si="11">F68</f>
        <v>BTB203</v>
      </c>
      <c r="G70" s="68" t="str">
        <f t="shared" si="11"/>
        <v>BİYOKİMYA</v>
      </c>
      <c r="H70" s="69" t="s">
        <v>193</v>
      </c>
      <c r="I70" s="108" t="str">
        <f>I68</f>
        <v>BTB307</v>
      </c>
      <c r="J70" s="68" t="str">
        <f>J68</f>
        <v>MESLEKİ UYGULAMA I</v>
      </c>
      <c r="K70" s="153" t="s">
        <v>16</v>
      </c>
      <c r="L70" s="111"/>
      <c r="M70" s="73"/>
      <c r="N70" s="69"/>
      <c r="O70" s="5"/>
      <c r="P70" s="84" t="s">
        <v>147</v>
      </c>
      <c r="Q70" s="85" t="s">
        <v>148</v>
      </c>
      <c r="R70" s="84">
        <v>3</v>
      </c>
      <c r="S70" s="84">
        <v>0</v>
      </c>
      <c r="T70" s="84">
        <v>3</v>
      </c>
      <c r="U70" s="84">
        <v>3</v>
      </c>
      <c r="V70" s="84">
        <v>4</v>
      </c>
      <c r="W70" s="85" t="s">
        <v>208</v>
      </c>
      <c r="X70" s="79">
        <f t="shared" si="8"/>
        <v>0</v>
      </c>
      <c r="Y70" s="79">
        <f t="shared" si="2"/>
        <v>100</v>
      </c>
    </row>
    <row r="71" spans="1:25" ht="15" customHeight="1" x14ac:dyDescent="0.2">
      <c r="A71" s="180"/>
      <c r="B71" s="100"/>
      <c r="C71" s="68"/>
      <c r="D71" s="68"/>
      <c r="E71" s="102"/>
      <c r="F71" s="108"/>
      <c r="G71" s="68" t="str">
        <f>G69</f>
        <v>Doç. Dr. Sabahattin ÇÖMERTPAY</v>
      </c>
      <c r="H71" s="69">
        <v>1</v>
      </c>
      <c r="I71" s="108"/>
      <c r="J71" s="68" t="str">
        <f>J69</f>
        <v>Bölüm Öğretim Üyeleri</v>
      </c>
      <c r="K71" s="153">
        <v>0</v>
      </c>
      <c r="L71" s="111"/>
      <c r="M71" s="73"/>
      <c r="N71" s="69"/>
      <c r="O71" s="5"/>
      <c r="P71" s="84" t="s">
        <v>149</v>
      </c>
      <c r="Q71" s="85" t="s">
        <v>150</v>
      </c>
      <c r="R71" s="84">
        <v>2</v>
      </c>
      <c r="S71" s="84">
        <v>0</v>
      </c>
      <c r="T71" s="84">
        <v>2</v>
      </c>
      <c r="U71" s="84">
        <v>2</v>
      </c>
      <c r="V71" s="84">
        <v>3</v>
      </c>
      <c r="W71" s="91" t="s">
        <v>151</v>
      </c>
      <c r="X71" s="79">
        <f t="shared" si="8"/>
        <v>0</v>
      </c>
      <c r="Y71" s="79">
        <f t="shared" si="2"/>
        <v>100</v>
      </c>
    </row>
    <row r="72" spans="1:25" ht="15" customHeight="1" x14ac:dyDescent="0.2">
      <c r="A72" s="180"/>
      <c r="B72" s="100" t="s">
        <v>30</v>
      </c>
      <c r="C72" s="68"/>
      <c r="D72" s="68"/>
      <c r="E72" s="102"/>
      <c r="F72" s="111"/>
      <c r="G72" s="73"/>
      <c r="H72" s="69"/>
      <c r="I72" s="108" t="str">
        <f>I70</f>
        <v>BTB307</v>
      </c>
      <c r="J72" s="68" t="str">
        <f>J70</f>
        <v>MESLEKİ UYGULAMA I</v>
      </c>
      <c r="K72" s="153" t="s">
        <v>16</v>
      </c>
      <c r="L72" s="111"/>
      <c r="M72" s="73"/>
      <c r="N72" s="69"/>
      <c r="O72" s="5"/>
      <c r="P72" s="93" t="s">
        <v>152</v>
      </c>
      <c r="Q72" s="89" t="s">
        <v>153</v>
      </c>
      <c r="R72" s="84">
        <v>2</v>
      </c>
      <c r="S72" s="84">
        <v>0</v>
      </c>
      <c r="T72" s="84">
        <v>2</v>
      </c>
      <c r="U72" s="84">
        <v>2</v>
      </c>
      <c r="V72" s="84">
        <v>3</v>
      </c>
      <c r="W72" s="91" t="s">
        <v>205</v>
      </c>
      <c r="X72" s="79">
        <f t="shared" si="8"/>
        <v>2</v>
      </c>
      <c r="Y72" s="79">
        <f t="shared" si="2"/>
        <v>0</v>
      </c>
    </row>
    <row r="73" spans="1:25" ht="15" customHeight="1" x14ac:dyDescent="0.2">
      <c r="A73" s="180"/>
      <c r="B73" s="100"/>
      <c r="C73" s="68"/>
      <c r="D73" s="68"/>
      <c r="E73" s="102"/>
      <c r="F73" s="111"/>
      <c r="G73" s="73"/>
      <c r="H73" s="69"/>
      <c r="I73" s="108"/>
      <c r="J73" s="68" t="str">
        <f>J71</f>
        <v>Bölüm Öğretim Üyeleri</v>
      </c>
      <c r="K73" s="153">
        <v>0</v>
      </c>
      <c r="L73" s="67"/>
      <c r="M73" s="100"/>
      <c r="N73" s="69"/>
      <c r="O73" s="5"/>
      <c r="P73" s="93" t="s">
        <v>154</v>
      </c>
      <c r="Q73" s="85" t="s">
        <v>155</v>
      </c>
      <c r="R73" s="84">
        <v>3</v>
      </c>
      <c r="S73" s="84">
        <v>0</v>
      </c>
      <c r="T73" s="84">
        <v>3</v>
      </c>
      <c r="U73" s="84">
        <v>3</v>
      </c>
      <c r="V73" s="84">
        <v>4</v>
      </c>
      <c r="W73" s="91" t="s">
        <v>95</v>
      </c>
      <c r="X73" s="79">
        <f t="shared" si="8"/>
        <v>0</v>
      </c>
      <c r="Y73" s="79">
        <f t="shared" si="2"/>
        <v>100</v>
      </c>
    </row>
    <row r="74" spans="1:25" ht="15" customHeight="1" x14ac:dyDescent="0.2">
      <c r="A74" s="180"/>
      <c r="B74" s="100" t="s">
        <v>35</v>
      </c>
      <c r="C74" s="70" t="s">
        <v>47</v>
      </c>
      <c r="D74" s="101" t="s">
        <v>48</v>
      </c>
      <c r="E74" s="69" t="s">
        <v>11</v>
      </c>
      <c r="F74" s="67" t="s">
        <v>105</v>
      </c>
      <c r="G74" s="100" t="s">
        <v>106</v>
      </c>
      <c r="H74" s="69" t="s">
        <v>193</v>
      </c>
      <c r="I74" s="131" t="s">
        <v>93</v>
      </c>
      <c r="J74" s="100" t="s">
        <v>94</v>
      </c>
      <c r="K74" s="149" t="s">
        <v>16</v>
      </c>
      <c r="L74" s="182" t="s">
        <v>156</v>
      </c>
      <c r="M74" s="101" t="s">
        <v>157</v>
      </c>
      <c r="N74" s="69" t="s">
        <v>214</v>
      </c>
      <c r="O74" s="5"/>
      <c r="P74" s="84"/>
      <c r="Q74" s="90" t="s">
        <v>90</v>
      </c>
      <c r="R74" s="83">
        <f>SUM(R57:R64)</f>
        <v>8</v>
      </c>
      <c r="S74" s="83">
        <f>SUM(S57:S64)</f>
        <v>6</v>
      </c>
      <c r="T74" s="83">
        <f>SUM(T57:T64)</f>
        <v>9</v>
      </c>
      <c r="U74" s="83"/>
      <c r="V74" s="83">
        <f>SUM(V57:V64)</f>
        <v>30</v>
      </c>
      <c r="W74" s="83"/>
    </row>
    <row r="75" spans="1:25" ht="15" customHeight="1" x14ac:dyDescent="0.2">
      <c r="A75" s="180"/>
      <c r="B75" s="100"/>
      <c r="C75" s="68"/>
      <c r="D75" s="68" t="s">
        <v>49</v>
      </c>
      <c r="E75" s="69">
        <v>1</v>
      </c>
      <c r="F75" s="67"/>
      <c r="G75" s="100" t="s">
        <v>224</v>
      </c>
      <c r="H75" s="69">
        <v>1</v>
      </c>
      <c r="I75" s="131"/>
      <c r="J75" s="100" t="s">
        <v>213</v>
      </c>
      <c r="K75" s="149">
        <v>1</v>
      </c>
      <c r="L75" s="182"/>
      <c r="M75" s="101" t="s">
        <v>158</v>
      </c>
      <c r="N75" s="69"/>
      <c r="P75" s="84"/>
    </row>
    <row r="76" spans="1:25" ht="15" customHeight="1" x14ac:dyDescent="0.2">
      <c r="A76" s="180"/>
      <c r="B76" s="100" t="s">
        <v>44</v>
      </c>
      <c r="C76" s="70" t="s">
        <v>47</v>
      </c>
      <c r="D76" s="101" t="s">
        <v>48</v>
      </c>
      <c r="E76" s="69" t="s">
        <v>11</v>
      </c>
      <c r="F76" s="67" t="s">
        <v>105</v>
      </c>
      <c r="G76" s="100" t="s">
        <v>106</v>
      </c>
      <c r="H76" s="69" t="s">
        <v>193</v>
      </c>
      <c r="I76" s="131" t="s">
        <v>93</v>
      </c>
      <c r="J76" s="100" t="s">
        <v>94</v>
      </c>
      <c r="K76" s="149" t="s">
        <v>16</v>
      </c>
      <c r="L76" s="182" t="s">
        <v>156</v>
      </c>
      <c r="M76" s="101" t="s">
        <v>157</v>
      </c>
      <c r="N76" s="69" t="s">
        <v>214</v>
      </c>
      <c r="P76" s="164" t="s">
        <v>159</v>
      </c>
      <c r="Q76" s="165"/>
      <c r="R76" s="165"/>
      <c r="S76" s="165"/>
      <c r="T76" s="165"/>
      <c r="U76" s="165"/>
      <c r="V76" s="165"/>
      <c r="W76" s="166"/>
    </row>
    <row r="77" spans="1:25" ht="15" customHeight="1" x14ac:dyDescent="0.2">
      <c r="A77" s="180"/>
      <c r="B77" s="100"/>
      <c r="C77" s="68"/>
      <c r="D77" s="68" t="s">
        <v>49</v>
      </c>
      <c r="E77" s="69">
        <v>1</v>
      </c>
      <c r="F77" s="67"/>
      <c r="G77" s="100" t="s">
        <v>224</v>
      </c>
      <c r="H77" s="69">
        <v>1</v>
      </c>
      <c r="I77" s="131"/>
      <c r="J77" s="100" t="s">
        <v>213</v>
      </c>
      <c r="K77" s="149">
        <v>1</v>
      </c>
      <c r="L77" s="182"/>
      <c r="M77" s="101" t="s">
        <v>158</v>
      </c>
      <c r="N77" s="69"/>
      <c r="P77" s="83" t="s">
        <v>20</v>
      </c>
      <c r="Q77" s="83" t="s">
        <v>21</v>
      </c>
      <c r="R77" s="83" t="s">
        <v>22</v>
      </c>
      <c r="S77" s="83" t="s">
        <v>23</v>
      </c>
      <c r="T77" s="83" t="s">
        <v>24</v>
      </c>
      <c r="U77" s="83"/>
      <c r="V77" s="83" t="s">
        <v>26</v>
      </c>
      <c r="W77" s="83" t="s">
        <v>27</v>
      </c>
    </row>
    <row r="78" spans="1:25" ht="15" customHeight="1" x14ac:dyDescent="0.2">
      <c r="A78" s="180"/>
      <c r="B78" s="100" t="s">
        <v>50</v>
      </c>
      <c r="C78" s="73"/>
      <c r="D78" s="100"/>
      <c r="E78" s="69"/>
      <c r="F78" s="67" t="s">
        <v>105</v>
      </c>
      <c r="G78" s="100" t="s">
        <v>106</v>
      </c>
      <c r="H78" s="69" t="s">
        <v>193</v>
      </c>
      <c r="I78" s="131" t="s">
        <v>93</v>
      </c>
      <c r="J78" s="100" t="s">
        <v>94</v>
      </c>
      <c r="K78" s="149" t="s">
        <v>16</v>
      </c>
      <c r="L78" s="176" t="s">
        <v>70</v>
      </c>
      <c r="M78" s="100" t="s">
        <v>71</v>
      </c>
      <c r="N78" s="69" t="s">
        <v>11</v>
      </c>
      <c r="P78" s="84" t="s">
        <v>113</v>
      </c>
      <c r="Q78" s="85" t="s">
        <v>114</v>
      </c>
      <c r="R78" s="84">
        <v>3</v>
      </c>
      <c r="S78" s="84">
        <v>0</v>
      </c>
      <c r="T78" s="84">
        <v>3</v>
      </c>
      <c r="U78" s="84">
        <v>3</v>
      </c>
      <c r="V78" s="84">
        <v>4</v>
      </c>
      <c r="W78" s="91" t="s">
        <v>161</v>
      </c>
      <c r="X78" s="79">
        <f t="shared" ref="X78:X83" si="12">COUNTIF(L$5:L$107,P78)</f>
        <v>3</v>
      </c>
      <c r="Y78" s="79">
        <f t="shared" ref="Y78:Y91" si="13">IF(U78=X78,0,100)</f>
        <v>0</v>
      </c>
    </row>
    <row r="79" spans="1:25" ht="15" customHeight="1" x14ac:dyDescent="0.2">
      <c r="A79" s="180"/>
      <c r="B79" s="100"/>
      <c r="C79" s="73"/>
      <c r="D79" s="100"/>
      <c r="E79" s="69"/>
      <c r="F79" s="67"/>
      <c r="G79" s="100" t="s">
        <v>224</v>
      </c>
      <c r="H79" s="69">
        <v>1</v>
      </c>
      <c r="I79" s="131"/>
      <c r="J79" s="100" t="s">
        <v>213</v>
      </c>
      <c r="K79" s="149">
        <v>0</v>
      </c>
      <c r="L79" s="176"/>
      <c r="M79" s="100" t="s">
        <v>17</v>
      </c>
      <c r="N79" s="69">
        <v>1</v>
      </c>
      <c r="P79" s="84" t="s">
        <v>82</v>
      </c>
      <c r="Q79" s="85" t="s">
        <v>83</v>
      </c>
      <c r="R79" s="84">
        <v>2</v>
      </c>
      <c r="S79" s="84">
        <v>0</v>
      </c>
      <c r="T79" s="84">
        <v>2</v>
      </c>
      <c r="U79" s="84">
        <v>2</v>
      </c>
      <c r="V79" s="84">
        <v>4</v>
      </c>
      <c r="W79" s="91" t="s">
        <v>209</v>
      </c>
      <c r="X79" s="79">
        <f t="shared" si="12"/>
        <v>2</v>
      </c>
      <c r="Y79" s="79">
        <f t="shared" si="13"/>
        <v>0</v>
      </c>
    </row>
    <row r="80" spans="1:25" ht="15" customHeight="1" x14ac:dyDescent="0.2">
      <c r="A80" s="180"/>
      <c r="B80" s="100" t="s">
        <v>53</v>
      </c>
      <c r="C80" s="100"/>
      <c r="D80" s="100"/>
      <c r="E80" s="102"/>
      <c r="F80" s="67" t="s">
        <v>105</v>
      </c>
      <c r="G80" s="100" t="s">
        <v>106</v>
      </c>
      <c r="H80" s="69" t="s">
        <v>193</v>
      </c>
      <c r="I80" s="131" t="s">
        <v>93</v>
      </c>
      <c r="J80" s="100" t="s">
        <v>94</v>
      </c>
      <c r="K80" s="149" t="s">
        <v>16</v>
      </c>
      <c r="L80" s="176" t="s">
        <v>70</v>
      </c>
      <c r="M80" s="100" t="s">
        <v>71</v>
      </c>
      <c r="N80" s="69" t="s">
        <v>11</v>
      </c>
      <c r="P80" s="84" t="s">
        <v>162</v>
      </c>
      <c r="Q80" s="85" t="s">
        <v>163</v>
      </c>
      <c r="R80" s="84">
        <v>2</v>
      </c>
      <c r="S80" s="84">
        <v>2</v>
      </c>
      <c r="T80" s="84">
        <v>3</v>
      </c>
      <c r="U80" s="84">
        <v>4</v>
      </c>
      <c r="V80" s="84">
        <v>4</v>
      </c>
      <c r="W80" s="91" t="s">
        <v>151</v>
      </c>
      <c r="X80" s="79">
        <f t="shared" si="12"/>
        <v>4</v>
      </c>
      <c r="Y80" s="79">
        <f t="shared" si="13"/>
        <v>0</v>
      </c>
    </row>
    <row r="81" spans="1:26" ht="15" customHeight="1" x14ac:dyDescent="0.2">
      <c r="A81" s="180"/>
      <c r="B81" s="100"/>
      <c r="C81" s="100"/>
      <c r="D81" s="100"/>
      <c r="E81" s="102"/>
      <c r="F81" s="67"/>
      <c r="G81" s="100" t="s">
        <v>224</v>
      </c>
      <c r="H81" s="69">
        <v>1</v>
      </c>
      <c r="I81" s="131"/>
      <c r="J81" s="100" t="s">
        <v>213</v>
      </c>
      <c r="K81" s="149">
        <v>0</v>
      </c>
      <c r="L81" s="176"/>
      <c r="M81" s="100" t="s">
        <v>17</v>
      </c>
      <c r="N81" s="69">
        <v>1</v>
      </c>
      <c r="P81" s="84" t="s">
        <v>9</v>
      </c>
      <c r="Q81" s="85" t="s">
        <v>10</v>
      </c>
      <c r="R81" s="84">
        <v>2</v>
      </c>
      <c r="S81" s="84">
        <v>2</v>
      </c>
      <c r="T81" s="84">
        <v>3</v>
      </c>
      <c r="U81" s="84">
        <v>4</v>
      </c>
      <c r="V81" s="84">
        <v>4</v>
      </c>
      <c r="W81" s="91" t="s">
        <v>209</v>
      </c>
      <c r="X81" s="79">
        <f t="shared" si="12"/>
        <v>4</v>
      </c>
      <c r="Y81" s="79">
        <f t="shared" si="13"/>
        <v>0</v>
      </c>
    </row>
    <row r="82" spans="1:26" ht="15" customHeight="1" x14ac:dyDescent="0.2">
      <c r="A82" s="180"/>
      <c r="B82" s="100" t="s">
        <v>56</v>
      </c>
      <c r="C82" s="100"/>
      <c r="D82" s="100"/>
      <c r="E82" s="102"/>
      <c r="F82" s="108"/>
      <c r="G82" s="68"/>
      <c r="H82" s="102"/>
      <c r="I82" s="108"/>
      <c r="J82" s="68"/>
      <c r="K82" s="153"/>
      <c r="L82" s="108"/>
      <c r="M82" s="68"/>
      <c r="N82" s="102"/>
      <c r="P82" s="85" t="s">
        <v>38</v>
      </c>
      <c r="Q82" s="85" t="s">
        <v>39</v>
      </c>
      <c r="R82" s="84">
        <v>2</v>
      </c>
      <c r="S82" s="84">
        <v>2</v>
      </c>
      <c r="T82" s="84">
        <v>3</v>
      </c>
      <c r="U82" s="84">
        <v>4</v>
      </c>
      <c r="V82" s="84">
        <v>4</v>
      </c>
      <c r="W82" s="91" t="s">
        <v>210</v>
      </c>
      <c r="X82" s="79">
        <f t="shared" si="12"/>
        <v>4</v>
      </c>
      <c r="Y82" s="79">
        <f t="shared" si="13"/>
        <v>0</v>
      </c>
      <c r="Z82" s="94"/>
    </row>
    <row r="83" spans="1:26" ht="15" customHeight="1" x14ac:dyDescent="0.2">
      <c r="A83" s="180"/>
      <c r="B83" s="100"/>
      <c r="C83" s="100"/>
      <c r="D83" s="100"/>
      <c r="E83" s="102"/>
      <c r="F83" s="67"/>
      <c r="G83" s="100"/>
      <c r="H83" s="102"/>
      <c r="I83" s="108"/>
      <c r="J83" s="68"/>
      <c r="K83" s="153"/>
      <c r="L83" s="108"/>
      <c r="M83" s="68"/>
      <c r="N83" s="102"/>
      <c r="P83" s="84" t="s">
        <v>164</v>
      </c>
      <c r="Q83" s="85" t="s">
        <v>165</v>
      </c>
      <c r="R83" s="84">
        <v>0</v>
      </c>
      <c r="S83" s="84">
        <v>2</v>
      </c>
      <c r="T83" s="84">
        <v>0</v>
      </c>
      <c r="U83" s="84">
        <v>2</v>
      </c>
      <c r="V83" s="84">
        <v>4</v>
      </c>
      <c r="W83" s="87" t="s">
        <v>137</v>
      </c>
      <c r="X83" s="79">
        <f t="shared" si="12"/>
        <v>2</v>
      </c>
      <c r="Y83" s="79">
        <f t="shared" si="13"/>
        <v>0</v>
      </c>
    </row>
    <row r="84" spans="1:26" ht="15" customHeight="1" x14ac:dyDescent="0.2">
      <c r="A84" s="180"/>
      <c r="B84" s="100" t="s">
        <v>62</v>
      </c>
      <c r="C84" s="68"/>
      <c r="D84" s="68"/>
      <c r="E84" s="102"/>
      <c r="F84" s="67"/>
      <c r="G84" s="100"/>
      <c r="H84" s="102"/>
      <c r="I84" s="108"/>
      <c r="J84" s="68"/>
      <c r="K84" s="153"/>
      <c r="L84" s="108"/>
      <c r="M84" s="68"/>
      <c r="N84" s="102"/>
      <c r="P84" s="84"/>
      <c r="Q84" s="85" t="s">
        <v>52</v>
      </c>
      <c r="R84" s="84"/>
      <c r="S84" s="84"/>
      <c r="T84" s="84"/>
      <c r="U84" s="84"/>
      <c r="V84" s="84">
        <v>3</v>
      </c>
      <c r="W84" s="91"/>
    </row>
    <row r="85" spans="1:26" s="71" customFormat="1" ht="15" customHeight="1" thickBot="1" x14ac:dyDescent="0.25">
      <c r="A85" s="181"/>
      <c r="B85" s="103"/>
      <c r="C85" s="104"/>
      <c r="D85" s="104"/>
      <c r="E85" s="105"/>
      <c r="F85" s="112"/>
      <c r="G85" s="103"/>
      <c r="H85" s="105"/>
      <c r="I85" s="113"/>
      <c r="J85" s="104"/>
      <c r="K85" s="154"/>
      <c r="L85" s="113"/>
      <c r="M85" s="104"/>
      <c r="N85" s="105"/>
      <c r="O85" s="2"/>
      <c r="P85" s="84"/>
      <c r="Q85" s="85" t="s">
        <v>54</v>
      </c>
      <c r="R85" s="84"/>
      <c r="S85" s="84"/>
      <c r="T85" s="84"/>
      <c r="U85" s="84"/>
      <c r="V85" s="84">
        <v>3</v>
      </c>
      <c r="W85" s="91"/>
      <c r="X85" s="95"/>
      <c r="Y85" s="95"/>
      <c r="Z85" s="95"/>
    </row>
    <row r="86" spans="1:26" ht="15" customHeight="1" x14ac:dyDescent="0.2">
      <c r="A86" s="179" t="s">
        <v>166</v>
      </c>
      <c r="B86" s="109" t="s">
        <v>7</v>
      </c>
      <c r="C86" s="116" t="str">
        <f>$P$29</f>
        <v>BSS103</v>
      </c>
      <c r="D86" s="116" t="str">
        <f>$Q$29</f>
        <v>GİRİŞMCİLİK VE STRATEJİ (SEÇ.)</v>
      </c>
      <c r="E86" s="107" t="s">
        <v>11</v>
      </c>
      <c r="F86" s="136"/>
      <c r="G86" s="136"/>
      <c r="H86" s="137"/>
      <c r="I86" s="124" t="s">
        <v>221</v>
      </c>
      <c r="J86" s="124" t="s">
        <v>222</v>
      </c>
      <c r="K86" s="145" t="s">
        <v>160</v>
      </c>
      <c r="L86" s="125"/>
      <c r="M86" s="117"/>
      <c r="N86" s="107"/>
      <c r="P86" s="166" t="s">
        <v>167</v>
      </c>
      <c r="Q86" s="174"/>
      <c r="R86" s="174"/>
      <c r="S86" s="174"/>
      <c r="T86" s="174"/>
      <c r="U86" s="174"/>
      <c r="V86" s="174"/>
      <c r="W86" s="91"/>
    </row>
    <row r="87" spans="1:26" ht="15" customHeight="1" x14ac:dyDescent="0.2">
      <c r="A87" s="180"/>
      <c r="B87" s="100"/>
      <c r="C87" s="68"/>
      <c r="D87" s="68" t="str">
        <f>$W$29</f>
        <v>Dr.Öğretim Üyesi Hasan Burak AĞIR</v>
      </c>
      <c r="E87" s="69">
        <v>1</v>
      </c>
      <c r="F87" s="138"/>
      <c r="G87" s="138"/>
      <c r="H87" s="139"/>
      <c r="I87" s="74"/>
      <c r="J87" s="74" t="s">
        <v>229</v>
      </c>
      <c r="K87" s="133">
        <v>1</v>
      </c>
      <c r="L87" s="111"/>
      <c r="M87" s="73"/>
      <c r="N87" s="69"/>
      <c r="P87" s="84" t="s">
        <v>169</v>
      </c>
      <c r="Q87" s="85" t="s">
        <v>170</v>
      </c>
      <c r="R87" s="84">
        <v>2</v>
      </c>
      <c r="S87" s="84">
        <v>0</v>
      </c>
      <c r="T87" s="84">
        <v>2</v>
      </c>
      <c r="U87" s="84">
        <v>2</v>
      </c>
      <c r="V87" s="84">
        <v>3</v>
      </c>
      <c r="W87" s="91" t="s">
        <v>151</v>
      </c>
      <c r="X87" s="79">
        <f>COUNTIF(L$5:L$107,P87)</f>
        <v>0</v>
      </c>
      <c r="Y87" s="79">
        <f t="shared" si="13"/>
        <v>100</v>
      </c>
    </row>
    <row r="88" spans="1:26" ht="15" customHeight="1" x14ac:dyDescent="0.2">
      <c r="A88" s="180"/>
      <c r="B88" s="100" t="s">
        <v>13</v>
      </c>
      <c r="C88" s="68" t="str">
        <f>C86</f>
        <v>BSS103</v>
      </c>
      <c r="D88" s="68" t="str">
        <f>D86</f>
        <v>GİRİŞMCİLİK VE STRATEJİ (SEÇ.)</v>
      </c>
      <c r="E88" s="69" t="s">
        <v>11</v>
      </c>
      <c r="F88" s="138"/>
      <c r="G88" s="138"/>
      <c r="H88" s="139"/>
      <c r="I88" s="74" t="s">
        <v>221</v>
      </c>
      <c r="J88" s="74" t="s">
        <v>222</v>
      </c>
      <c r="K88" s="133" t="s">
        <v>160</v>
      </c>
      <c r="L88" s="111"/>
      <c r="M88" s="73"/>
      <c r="N88" s="69"/>
      <c r="P88" s="84" t="s">
        <v>172</v>
      </c>
      <c r="Q88" s="85" t="s">
        <v>173</v>
      </c>
      <c r="R88" s="84">
        <v>1</v>
      </c>
      <c r="S88" s="84">
        <v>2</v>
      </c>
      <c r="T88" s="84">
        <v>2</v>
      </c>
      <c r="U88" s="84">
        <v>3</v>
      </c>
      <c r="V88" s="84">
        <v>3</v>
      </c>
      <c r="W88" s="91" t="s">
        <v>151</v>
      </c>
      <c r="X88" s="79">
        <f>COUNTIF(L$5:L$107,P88)</f>
        <v>0</v>
      </c>
      <c r="Y88" s="79">
        <f t="shared" si="13"/>
        <v>100</v>
      </c>
    </row>
    <row r="89" spans="1:26" ht="15" customHeight="1" x14ac:dyDescent="0.2">
      <c r="A89" s="180"/>
      <c r="B89" s="100"/>
      <c r="C89" s="68"/>
      <c r="D89" s="68" t="str">
        <f>D87</f>
        <v>Dr.Öğretim Üyesi Hasan Burak AĞIR</v>
      </c>
      <c r="E89" s="69">
        <v>1</v>
      </c>
      <c r="F89" s="138"/>
      <c r="G89" s="138"/>
      <c r="H89" s="139"/>
      <c r="I89" s="74"/>
      <c r="J89" s="74" t="s">
        <v>229</v>
      </c>
      <c r="K89" s="133">
        <v>1</v>
      </c>
      <c r="L89" s="111"/>
      <c r="M89" s="73"/>
      <c r="N89" s="69"/>
      <c r="P89" s="84" t="s">
        <v>174</v>
      </c>
      <c r="Q89" s="85" t="s">
        <v>175</v>
      </c>
      <c r="R89" s="84">
        <v>2</v>
      </c>
      <c r="S89" s="84">
        <v>0</v>
      </c>
      <c r="T89" s="84">
        <v>2</v>
      </c>
      <c r="U89" s="84">
        <v>2</v>
      </c>
      <c r="V89" s="84">
        <v>3</v>
      </c>
      <c r="W89" s="91"/>
      <c r="X89" s="79">
        <f>COUNTIF(L$5:L$107,P89)</f>
        <v>0</v>
      </c>
      <c r="Y89" s="79">
        <f t="shared" si="13"/>
        <v>100</v>
      </c>
    </row>
    <row r="90" spans="1:26" ht="15" customHeight="1" x14ac:dyDescent="0.2">
      <c r="A90" s="180"/>
      <c r="B90" s="100" t="s">
        <v>19</v>
      </c>
      <c r="C90" s="73"/>
      <c r="D90" s="100"/>
      <c r="E90" s="69"/>
      <c r="F90" s="140" t="s">
        <v>215</v>
      </c>
      <c r="G90" s="141" t="s">
        <v>216</v>
      </c>
      <c r="H90" s="142" t="s">
        <v>160</v>
      </c>
      <c r="I90" s="146"/>
      <c r="J90" s="138"/>
      <c r="K90" s="147"/>
      <c r="L90" s="111"/>
      <c r="M90" s="73"/>
      <c r="N90" s="69"/>
      <c r="P90" s="84" t="s">
        <v>176</v>
      </c>
      <c r="Q90" s="85" t="s">
        <v>177</v>
      </c>
      <c r="R90" s="84">
        <v>2</v>
      </c>
      <c r="S90" s="84">
        <v>0</v>
      </c>
      <c r="T90" s="84">
        <v>2</v>
      </c>
      <c r="U90" s="84">
        <v>2</v>
      </c>
      <c r="V90" s="84">
        <v>3</v>
      </c>
      <c r="W90" s="91" t="s">
        <v>144</v>
      </c>
      <c r="X90" s="79">
        <f>COUNTIF(L$5:L$107,P90)</f>
        <v>0</v>
      </c>
      <c r="Y90" s="79">
        <f t="shared" si="13"/>
        <v>100</v>
      </c>
    </row>
    <row r="91" spans="1:26" ht="15" customHeight="1" x14ac:dyDescent="0.2">
      <c r="A91" s="180"/>
      <c r="B91" s="100"/>
      <c r="C91" s="73"/>
      <c r="D91" s="100"/>
      <c r="E91" s="69"/>
      <c r="F91" s="126"/>
      <c r="G91" s="74" t="s">
        <v>227</v>
      </c>
      <c r="H91" s="143">
        <v>1</v>
      </c>
      <c r="I91" s="146"/>
      <c r="J91" s="138"/>
      <c r="K91" s="147"/>
      <c r="L91" s="111"/>
      <c r="M91" s="73"/>
      <c r="N91" s="69"/>
      <c r="P91" s="93" t="s">
        <v>70</v>
      </c>
      <c r="Q91" s="85" t="s">
        <v>71</v>
      </c>
      <c r="R91" s="84">
        <v>2</v>
      </c>
      <c r="S91" s="84">
        <v>0</v>
      </c>
      <c r="T91" s="84">
        <v>2</v>
      </c>
      <c r="U91" s="84">
        <v>2</v>
      </c>
      <c r="V91" s="84">
        <v>3</v>
      </c>
      <c r="W91" s="91" t="s">
        <v>132</v>
      </c>
      <c r="X91" s="79">
        <f>COUNTIF(L$5:L$107,P91)</f>
        <v>2</v>
      </c>
      <c r="Y91" s="79">
        <f t="shared" si="13"/>
        <v>0</v>
      </c>
    </row>
    <row r="92" spans="1:26" ht="15" customHeight="1" x14ac:dyDescent="0.2">
      <c r="A92" s="180"/>
      <c r="B92" s="100" t="s">
        <v>30</v>
      </c>
      <c r="C92" s="68"/>
      <c r="D92" s="68"/>
      <c r="E92" s="102"/>
      <c r="F92" s="126" t="s">
        <v>215</v>
      </c>
      <c r="G92" s="74" t="s">
        <v>216</v>
      </c>
      <c r="H92" s="144" t="s">
        <v>160</v>
      </c>
      <c r="I92" s="146"/>
      <c r="J92" s="138"/>
      <c r="K92" s="147"/>
      <c r="L92" s="111"/>
      <c r="M92" s="73"/>
      <c r="N92" s="69"/>
      <c r="P92" s="84"/>
      <c r="Q92" s="90" t="s">
        <v>90</v>
      </c>
      <c r="R92" s="83">
        <f>SUM(R78:R85)</f>
        <v>11</v>
      </c>
      <c r="S92" s="83">
        <f>SUM(S78:S85)</f>
        <v>8</v>
      </c>
      <c r="T92" s="83">
        <f>SUM(T78:T85)</f>
        <v>14</v>
      </c>
      <c r="U92" s="83"/>
      <c r="V92" s="83">
        <f>SUM(V78:V85)</f>
        <v>30</v>
      </c>
      <c r="W92" s="83"/>
    </row>
    <row r="93" spans="1:26" ht="15" customHeight="1" x14ac:dyDescent="0.2">
      <c r="A93" s="180"/>
      <c r="B93" s="100"/>
      <c r="C93" s="68"/>
      <c r="D93" s="68"/>
      <c r="E93" s="102"/>
      <c r="F93" s="126"/>
      <c r="G93" s="74" t="s">
        <v>227</v>
      </c>
      <c r="H93" s="143">
        <v>1</v>
      </c>
      <c r="I93" s="146"/>
      <c r="J93" s="138"/>
      <c r="K93" s="147"/>
      <c r="L93" s="111"/>
      <c r="M93" s="73"/>
      <c r="N93" s="69"/>
    </row>
    <row r="94" spans="1:26" ht="15" customHeight="1" x14ac:dyDescent="0.2">
      <c r="A94" s="180"/>
      <c r="B94" s="100" t="s">
        <v>35</v>
      </c>
      <c r="C94" s="68" t="str">
        <f>$P$21</f>
        <v>BEF107</v>
      </c>
      <c r="D94" s="68" t="str">
        <f>$Q$21</f>
        <v>TEMEL BİLGİ TEKNOLOJİLERİ</v>
      </c>
      <c r="E94" s="102" t="s">
        <v>160</v>
      </c>
      <c r="F94" s="126" t="s">
        <v>219</v>
      </c>
      <c r="G94" s="74" t="s">
        <v>220</v>
      </c>
      <c r="H94" s="143" t="s">
        <v>160</v>
      </c>
      <c r="I94" s="175" t="s">
        <v>68</v>
      </c>
      <c r="J94" s="100" t="s">
        <v>69</v>
      </c>
      <c r="K94" s="69" t="s">
        <v>16</v>
      </c>
      <c r="L94" s="111"/>
      <c r="M94" s="73"/>
      <c r="N94" s="69"/>
    </row>
    <row r="95" spans="1:26" ht="15" customHeight="1" x14ac:dyDescent="0.2">
      <c r="A95" s="180"/>
      <c r="B95" s="100"/>
      <c r="C95" s="68"/>
      <c r="D95" s="68" t="str">
        <f>$W$21</f>
        <v>Dr.Ö.Ü.Sait ÜSTÜN</v>
      </c>
      <c r="E95" s="102">
        <v>1</v>
      </c>
      <c r="F95" s="126"/>
      <c r="G95" s="74" t="s">
        <v>228</v>
      </c>
      <c r="H95" s="143">
        <v>1</v>
      </c>
      <c r="I95" s="175"/>
      <c r="J95" s="72" t="s">
        <v>206</v>
      </c>
      <c r="K95" s="69">
        <v>1</v>
      </c>
      <c r="L95" s="111"/>
      <c r="M95" s="73"/>
      <c r="N95" s="69"/>
    </row>
    <row r="96" spans="1:26" ht="15" customHeight="1" x14ac:dyDescent="0.2">
      <c r="A96" s="180"/>
      <c r="B96" s="100" t="s">
        <v>44</v>
      </c>
      <c r="C96" s="68" t="str">
        <f t="shared" ref="C96:E96" si="14">C94</f>
        <v>BEF107</v>
      </c>
      <c r="D96" s="68" t="str">
        <f t="shared" si="14"/>
        <v>TEMEL BİLGİ TEKNOLOJİLERİ</v>
      </c>
      <c r="E96" s="102" t="str">
        <f t="shared" si="14"/>
        <v>ZF-UZ-1</v>
      </c>
      <c r="F96" s="126" t="s">
        <v>219</v>
      </c>
      <c r="G96" s="74" t="s">
        <v>220</v>
      </c>
      <c r="H96" s="143" t="s">
        <v>160</v>
      </c>
      <c r="I96" s="175" t="s">
        <v>68</v>
      </c>
      <c r="J96" s="100" t="s">
        <v>69</v>
      </c>
      <c r="K96" s="69" t="s">
        <v>16</v>
      </c>
      <c r="L96" s="111"/>
      <c r="M96" s="73"/>
      <c r="N96" s="69"/>
    </row>
    <row r="97" spans="1:14" ht="15" customHeight="1" x14ac:dyDescent="0.2">
      <c r="A97" s="180"/>
      <c r="B97" s="100"/>
      <c r="C97" s="68"/>
      <c r="D97" s="68" t="str">
        <f>D95</f>
        <v>Dr.Ö.Ü.Sait ÜSTÜN</v>
      </c>
      <c r="E97" s="102">
        <v>1</v>
      </c>
      <c r="F97" s="126"/>
      <c r="G97" s="74" t="s">
        <v>228</v>
      </c>
      <c r="H97" s="143">
        <v>1</v>
      </c>
      <c r="I97" s="175"/>
      <c r="J97" s="72" t="s">
        <v>206</v>
      </c>
      <c r="K97" s="69">
        <v>1</v>
      </c>
      <c r="L97" s="111"/>
      <c r="M97" s="73"/>
      <c r="N97" s="69"/>
    </row>
    <row r="98" spans="1:14" ht="15" customHeight="1" x14ac:dyDescent="0.2">
      <c r="A98" s="180"/>
      <c r="B98" s="100" t="s">
        <v>50</v>
      </c>
      <c r="C98" s="68" t="str">
        <f t="shared" ref="C98:D98" si="15">C96</f>
        <v>BEF107</v>
      </c>
      <c r="D98" s="68" t="str">
        <f t="shared" si="15"/>
        <v>TEMEL BİLGİ TEKNOLOJİLERİ</v>
      </c>
      <c r="E98" s="102" t="str">
        <f>E96</f>
        <v>ZF-UZ-1</v>
      </c>
      <c r="F98" s="67"/>
      <c r="G98" s="100"/>
      <c r="H98" s="153"/>
      <c r="I98" s="146"/>
      <c r="J98" s="138"/>
      <c r="K98" s="147"/>
      <c r="L98" s="111"/>
      <c r="M98" s="73"/>
      <c r="N98" s="69"/>
    </row>
    <row r="99" spans="1:14" ht="15" customHeight="1" x14ac:dyDescent="0.2">
      <c r="A99" s="180"/>
      <c r="B99" s="100"/>
      <c r="C99" s="68"/>
      <c r="D99" s="68" t="str">
        <f>D97</f>
        <v>Dr.Ö.Ü.Sait ÜSTÜN</v>
      </c>
      <c r="E99" s="102">
        <v>1</v>
      </c>
      <c r="F99" s="67"/>
      <c r="G99" s="100"/>
      <c r="H99" s="153"/>
      <c r="I99" s="74" t="s">
        <v>217</v>
      </c>
      <c r="J99" s="75" t="s">
        <v>218</v>
      </c>
      <c r="K99" s="127" t="s">
        <v>160</v>
      </c>
      <c r="L99" s="111"/>
      <c r="M99" s="73"/>
      <c r="N99" s="69"/>
    </row>
    <row r="100" spans="1:14" ht="15" customHeight="1" x14ac:dyDescent="0.2">
      <c r="A100" s="180"/>
      <c r="B100" s="100" t="s">
        <v>53</v>
      </c>
      <c r="C100" s="68"/>
      <c r="D100" s="68"/>
      <c r="E100" s="102"/>
      <c r="F100" s="67"/>
      <c r="G100" s="100"/>
      <c r="H100" s="102"/>
      <c r="I100" s="74"/>
      <c r="J100" s="75" t="s">
        <v>230</v>
      </c>
      <c r="K100" s="128">
        <v>1</v>
      </c>
      <c r="L100" s="111"/>
      <c r="M100" s="73"/>
      <c r="N100" s="69"/>
    </row>
    <row r="101" spans="1:14" ht="15" customHeight="1" x14ac:dyDescent="0.2">
      <c r="A101" s="180"/>
      <c r="B101" s="100"/>
      <c r="C101" s="68"/>
      <c r="D101" s="68"/>
      <c r="E101" s="102"/>
      <c r="F101" s="67"/>
      <c r="G101" s="100"/>
      <c r="H101" s="102"/>
      <c r="I101" s="74" t="s">
        <v>217</v>
      </c>
      <c r="J101" s="75" t="s">
        <v>218</v>
      </c>
      <c r="K101" s="127" t="s">
        <v>160</v>
      </c>
      <c r="L101" s="111"/>
      <c r="M101" s="73"/>
      <c r="N101" s="69"/>
    </row>
    <row r="102" spans="1:14" ht="15" customHeight="1" x14ac:dyDescent="0.2">
      <c r="A102" s="180"/>
      <c r="B102" s="100" t="s">
        <v>56</v>
      </c>
      <c r="C102" s="68"/>
      <c r="D102" s="68"/>
      <c r="E102" s="102"/>
      <c r="F102" s="111"/>
      <c r="G102" s="73"/>
      <c r="H102" s="69"/>
      <c r="I102" s="74"/>
      <c r="J102" s="75" t="s">
        <v>230</v>
      </c>
      <c r="K102" s="128">
        <v>1</v>
      </c>
      <c r="L102" s="67"/>
      <c r="M102" s="100"/>
      <c r="N102" s="69"/>
    </row>
    <row r="103" spans="1:14" ht="15" customHeight="1" x14ac:dyDescent="0.2">
      <c r="A103" s="180"/>
      <c r="B103" s="100"/>
      <c r="C103" s="68"/>
      <c r="D103" s="68"/>
      <c r="E103" s="102"/>
      <c r="F103" s="111"/>
      <c r="G103" s="73"/>
      <c r="H103" s="69"/>
      <c r="I103" s="108"/>
      <c r="J103" s="68"/>
      <c r="K103" s="102"/>
      <c r="L103" s="67"/>
      <c r="M103" s="100"/>
      <c r="N103" s="69"/>
    </row>
    <row r="104" spans="1:14" ht="15" customHeight="1" x14ac:dyDescent="0.2">
      <c r="A104" s="180"/>
      <c r="B104" s="100" t="s">
        <v>62</v>
      </c>
      <c r="C104" s="68"/>
      <c r="D104" s="68"/>
      <c r="E104" s="102"/>
      <c r="F104" s="111"/>
      <c r="G104" s="73"/>
      <c r="H104" s="69"/>
      <c r="I104" s="108"/>
      <c r="J104" s="68"/>
      <c r="K104" s="102"/>
      <c r="L104" s="67"/>
      <c r="M104" s="100"/>
      <c r="N104" s="69"/>
    </row>
    <row r="105" spans="1:14" ht="15" customHeight="1" x14ac:dyDescent="0.2">
      <c r="A105" s="180"/>
      <c r="B105" s="100"/>
      <c r="C105" s="68"/>
      <c r="D105" s="68"/>
      <c r="E105" s="102"/>
      <c r="F105" s="111"/>
      <c r="G105" s="73"/>
      <c r="H105" s="69"/>
      <c r="I105" s="108"/>
      <c r="J105" s="68"/>
      <c r="K105" s="102"/>
      <c r="L105" s="67"/>
      <c r="M105" s="100"/>
      <c r="N105" s="69"/>
    </row>
    <row r="106" spans="1:14" ht="15" customHeight="1" x14ac:dyDescent="0.2">
      <c r="A106" s="180"/>
      <c r="B106" s="100" t="s">
        <v>178</v>
      </c>
      <c r="C106" s="68"/>
      <c r="D106" s="68"/>
      <c r="E106" s="102"/>
      <c r="F106" s="111"/>
      <c r="G106" s="73"/>
      <c r="H106" s="69"/>
      <c r="I106" s="108"/>
      <c r="J106" s="68"/>
      <c r="K106" s="102"/>
      <c r="L106" s="108"/>
      <c r="M106" s="68"/>
      <c r="N106" s="102"/>
    </row>
    <row r="107" spans="1:14" ht="15" customHeight="1" thickBot="1" x14ac:dyDescent="0.25">
      <c r="A107" s="181"/>
      <c r="B107" s="103"/>
      <c r="C107" s="104"/>
      <c r="D107" s="104"/>
      <c r="E107" s="105"/>
      <c r="F107" s="129"/>
      <c r="G107" s="118"/>
      <c r="H107" s="130"/>
      <c r="I107" s="113"/>
      <c r="J107" s="104"/>
      <c r="K107" s="105"/>
      <c r="L107" s="113"/>
      <c r="M107" s="104"/>
      <c r="N107" s="105"/>
    </row>
    <row r="108" spans="1:14" ht="12.75" hidden="1" customHeight="1" x14ac:dyDescent="0.2">
      <c r="A108" s="184" t="s">
        <v>6</v>
      </c>
      <c r="B108" s="63" t="s">
        <v>7</v>
      </c>
      <c r="C108" s="64"/>
      <c r="D108" s="65"/>
      <c r="E108" s="66"/>
      <c r="F108" s="64"/>
      <c r="G108" s="65"/>
      <c r="H108" s="66"/>
      <c r="I108" s="64"/>
      <c r="J108" s="65"/>
      <c r="K108" s="66"/>
      <c r="L108" s="64"/>
      <c r="M108" s="65"/>
      <c r="N108" s="66"/>
    </row>
    <row r="109" spans="1:14" ht="13.5" hidden="1" customHeight="1" x14ac:dyDescent="0.2">
      <c r="A109" s="184"/>
      <c r="B109" s="10"/>
      <c r="C109" s="32"/>
      <c r="D109" s="33"/>
      <c r="E109" s="34"/>
      <c r="F109" s="32"/>
      <c r="G109" s="33"/>
      <c r="H109" s="34"/>
      <c r="I109" s="32"/>
      <c r="J109" s="33"/>
      <c r="K109" s="34"/>
      <c r="L109" s="32"/>
      <c r="M109" s="33"/>
      <c r="N109" s="34"/>
    </row>
    <row r="110" spans="1:14" ht="12.75" hidden="1" customHeight="1" x14ac:dyDescent="0.2">
      <c r="A110" s="184"/>
      <c r="B110" s="11" t="s">
        <v>13</v>
      </c>
      <c r="C110" s="35"/>
      <c r="D110" s="36"/>
      <c r="E110" s="37"/>
      <c r="F110" s="35"/>
      <c r="G110" s="36"/>
      <c r="H110" s="37"/>
      <c r="I110" s="35"/>
      <c r="J110" s="36"/>
      <c r="K110" s="37"/>
      <c r="L110" s="35"/>
      <c r="M110" s="36"/>
      <c r="N110" s="37"/>
    </row>
    <row r="111" spans="1:14" ht="13.5" hidden="1" customHeight="1" x14ac:dyDescent="0.2">
      <c r="A111" s="184"/>
      <c r="B111" s="10"/>
      <c r="C111" s="32"/>
      <c r="D111" s="33"/>
      <c r="E111" s="38"/>
      <c r="F111" s="32"/>
      <c r="G111" s="33"/>
      <c r="H111" s="38"/>
      <c r="I111" s="32"/>
      <c r="J111" s="33"/>
      <c r="K111" s="38"/>
      <c r="L111" s="32"/>
      <c r="M111" s="33"/>
      <c r="N111" s="38"/>
    </row>
    <row r="112" spans="1:14" ht="13.5" hidden="1" customHeight="1" x14ac:dyDescent="0.2">
      <c r="A112" s="184"/>
      <c r="B112" s="11" t="s">
        <v>19</v>
      </c>
      <c r="C112" s="35"/>
      <c r="D112" s="36"/>
      <c r="E112" s="37"/>
      <c r="F112" s="35"/>
      <c r="G112" s="36"/>
      <c r="H112" s="37"/>
      <c r="I112" s="35"/>
      <c r="J112" s="36"/>
      <c r="K112" s="37"/>
      <c r="L112" s="35"/>
      <c r="M112" s="36"/>
      <c r="N112" s="37"/>
    </row>
    <row r="113" spans="1:14" ht="13.5" hidden="1" customHeight="1" x14ac:dyDescent="0.2">
      <c r="A113" s="184"/>
      <c r="B113" s="10"/>
      <c r="C113" s="32"/>
      <c r="D113" s="33"/>
      <c r="E113" s="34"/>
      <c r="F113" s="32"/>
      <c r="G113" s="33"/>
      <c r="H113" s="34"/>
      <c r="I113" s="32"/>
      <c r="J113" s="33"/>
      <c r="K113" s="34"/>
      <c r="L113" s="32"/>
      <c r="M113" s="33"/>
      <c r="N113" s="34"/>
    </row>
    <row r="114" spans="1:14" ht="13.5" hidden="1" customHeight="1" x14ac:dyDescent="0.2">
      <c r="A114" s="184"/>
      <c r="B114" s="11" t="s">
        <v>30</v>
      </c>
      <c r="C114" s="35"/>
      <c r="D114" s="36"/>
      <c r="E114" s="37"/>
      <c r="F114" s="35"/>
      <c r="G114" s="36"/>
      <c r="H114" s="37"/>
      <c r="I114" s="35"/>
      <c r="J114" s="36"/>
      <c r="K114" s="37"/>
      <c r="L114" s="35"/>
      <c r="M114" s="36"/>
      <c r="N114" s="37"/>
    </row>
    <row r="115" spans="1:14" ht="13.5" hidden="1" customHeight="1" x14ac:dyDescent="0.2">
      <c r="A115" s="184"/>
      <c r="B115" s="10"/>
      <c r="C115" s="32"/>
      <c r="D115" s="33"/>
      <c r="E115" s="38"/>
      <c r="F115" s="32"/>
      <c r="G115" s="33"/>
      <c r="H115" s="38"/>
      <c r="I115" s="32"/>
      <c r="J115" s="33"/>
      <c r="K115" s="38"/>
      <c r="L115" s="32"/>
      <c r="M115" s="33"/>
      <c r="N115" s="38"/>
    </row>
    <row r="116" spans="1:14" ht="13.5" hidden="1" customHeight="1" x14ac:dyDescent="0.2">
      <c r="A116" s="184"/>
      <c r="B116" s="12" t="s">
        <v>35</v>
      </c>
      <c r="C116" s="35"/>
      <c r="D116" s="36"/>
      <c r="E116" s="37"/>
      <c r="F116" s="35"/>
      <c r="G116" s="36"/>
      <c r="H116" s="37"/>
      <c r="I116" s="35"/>
      <c r="J116" s="36"/>
      <c r="K116" s="37"/>
      <c r="L116" s="35"/>
      <c r="M116" s="36"/>
      <c r="N116" s="37"/>
    </row>
    <row r="117" spans="1:14" ht="13.5" hidden="1" customHeight="1" x14ac:dyDescent="0.2">
      <c r="A117" s="184"/>
      <c r="B117" s="13"/>
      <c r="C117" s="32"/>
      <c r="D117" s="39"/>
      <c r="E117" s="34"/>
      <c r="F117" s="32"/>
      <c r="G117" s="39"/>
      <c r="H117" s="34"/>
      <c r="I117" s="32"/>
      <c r="J117" s="39"/>
      <c r="K117" s="34"/>
      <c r="L117" s="32"/>
      <c r="M117" s="39"/>
      <c r="N117" s="34"/>
    </row>
    <row r="118" spans="1:14" ht="13.5" hidden="1" customHeight="1" x14ac:dyDescent="0.2">
      <c r="A118" s="184"/>
      <c r="B118" s="12" t="s">
        <v>44</v>
      </c>
      <c r="C118" s="35"/>
      <c r="D118" s="36"/>
      <c r="E118" s="37"/>
      <c r="F118" s="35"/>
      <c r="G118" s="36"/>
      <c r="H118" s="37"/>
      <c r="I118" s="35"/>
      <c r="J118" s="36"/>
      <c r="K118" s="37"/>
      <c r="L118" s="35"/>
      <c r="M118" s="36"/>
      <c r="N118" s="37"/>
    </row>
    <row r="119" spans="1:14" ht="13.5" hidden="1" customHeight="1" x14ac:dyDescent="0.2">
      <c r="A119" s="184"/>
      <c r="B119" s="13"/>
      <c r="C119" s="32"/>
      <c r="D119" s="33"/>
      <c r="E119" s="38"/>
      <c r="F119" s="32"/>
      <c r="G119" s="33"/>
      <c r="H119" s="38"/>
      <c r="I119" s="32"/>
      <c r="J119" s="33"/>
      <c r="K119" s="38"/>
      <c r="L119" s="32"/>
      <c r="M119" s="33"/>
      <c r="N119" s="38"/>
    </row>
    <row r="120" spans="1:14" ht="13.5" hidden="1" customHeight="1" x14ac:dyDescent="0.2">
      <c r="A120" s="184"/>
      <c r="B120" s="12" t="s">
        <v>50</v>
      </c>
      <c r="C120" s="35"/>
      <c r="D120" s="36"/>
      <c r="E120" s="37"/>
      <c r="F120" s="35"/>
      <c r="G120" s="36"/>
      <c r="H120" s="37"/>
      <c r="I120" s="35"/>
      <c r="J120" s="36"/>
      <c r="K120" s="37"/>
      <c r="L120" s="35"/>
      <c r="M120" s="36"/>
      <c r="N120" s="37"/>
    </row>
    <row r="121" spans="1:14" ht="13.5" hidden="1" customHeight="1" x14ac:dyDescent="0.2">
      <c r="A121" s="184"/>
      <c r="B121" s="13"/>
      <c r="C121" s="32"/>
      <c r="D121" s="39"/>
      <c r="E121" s="34"/>
      <c r="F121" s="32"/>
      <c r="G121" s="39"/>
      <c r="H121" s="34"/>
      <c r="I121" s="32"/>
      <c r="J121" s="39"/>
      <c r="K121" s="34"/>
      <c r="L121" s="32"/>
      <c r="M121" s="39"/>
      <c r="N121" s="34"/>
    </row>
    <row r="122" spans="1:14" ht="13.5" hidden="1" customHeight="1" x14ac:dyDescent="0.2">
      <c r="A122" s="184"/>
      <c r="B122" s="12" t="s">
        <v>53</v>
      </c>
      <c r="C122" s="35"/>
      <c r="D122" s="36"/>
      <c r="E122" s="37"/>
      <c r="F122" s="35"/>
      <c r="G122" s="36"/>
      <c r="H122" s="37"/>
      <c r="I122" s="35"/>
      <c r="J122" s="36"/>
      <c r="K122" s="37"/>
      <c r="L122" s="35"/>
      <c r="M122" s="36"/>
      <c r="N122" s="37"/>
    </row>
    <row r="123" spans="1:14" ht="13.5" hidden="1" customHeight="1" x14ac:dyDescent="0.2">
      <c r="A123" s="184"/>
      <c r="B123" s="13"/>
      <c r="C123" s="32"/>
      <c r="D123" s="33"/>
      <c r="E123" s="38"/>
      <c r="F123" s="32"/>
      <c r="G123" s="33"/>
      <c r="H123" s="38"/>
      <c r="I123" s="32"/>
      <c r="J123" s="33"/>
      <c r="K123" s="38"/>
      <c r="L123" s="32"/>
      <c r="M123" s="33"/>
      <c r="N123" s="38"/>
    </row>
    <row r="124" spans="1:14" ht="13.5" hidden="1" customHeight="1" x14ac:dyDescent="0.2">
      <c r="A124" s="184"/>
      <c r="B124" s="12" t="s">
        <v>56</v>
      </c>
      <c r="C124" s="35"/>
      <c r="D124" s="36"/>
      <c r="E124" s="37"/>
      <c r="F124" s="35"/>
      <c r="G124" s="36"/>
      <c r="H124" s="37"/>
      <c r="I124" s="35"/>
      <c r="J124" s="36"/>
      <c r="K124" s="37"/>
      <c r="L124" s="35"/>
      <c r="M124" s="36"/>
      <c r="N124" s="37"/>
    </row>
    <row r="125" spans="1:14" ht="13.5" hidden="1" customHeight="1" x14ac:dyDescent="0.2">
      <c r="A125" s="184"/>
      <c r="B125" s="13"/>
      <c r="C125" s="32"/>
      <c r="D125" s="33"/>
      <c r="E125" s="34"/>
      <c r="F125" s="32"/>
      <c r="G125" s="33"/>
      <c r="H125" s="34"/>
      <c r="I125" s="32"/>
      <c r="J125" s="33"/>
      <c r="K125" s="34"/>
      <c r="L125" s="32"/>
      <c r="M125" s="33"/>
      <c r="N125" s="34"/>
    </row>
    <row r="126" spans="1:14" ht="13.5" hidden="1" customHeight="1" x14ac:dyDescent="0.2">
      <c r="A126" s="184"/>
      <c r="B126" s="12" t="s">
        <v>62</v>
      </c>
      <c r="C126" s="35"/>
      <c r="D126" s="36"/>
      <c r="E126" s="37"/>
      <c r="F126" s="35"/>
      <c r="G126" s="36"/>
      <c r="H126" s="37"/>
      <c r="I126" s="35"/>
      <c r="J126" s="36"/>
      <c r="K126" s="37"/>
      <c r="L126" s="35"/>
      <c r="M126" s="36"/>
      <c r="N126" s="37"/>
    </row>
    <row r="127" spans="1:14" ht="13.5" hidden="1" customHeight="1" thickBot="1" x14ac:dyDescent="0.25">
      <c r="A127" s="185"/>
      <c r="B127" s="14"/>
      <c r="C127" s="40"/>
      <c r="D127" s="41"/>
      <c r="E127" s="42"/>
      <c r="F127" s="40"/>
      <c r="G127" s="41"/>
      <c r="H127" s="42"/>
      <c r="I127" s="40"/>
      <c r="J127" s="41"/>
      <c r="K127" s="42"/>
      <c r="L127" s="40"/>
      <c r="M127" s="41"/>
      <c r="N127" s="42"/>
    </row>
    <row r="128" spans="1:14" ht="12.75" hidden="1" customHeight="1" x14ac:dyDescent="0.2">
      <c r="A128" s="186" t="s">
        <v>67</v>
      </c>
      <c r="B128" s="9" t="s">
        <v>7</v>
      </c>
      <c r="C128" s="29"/>
      <c r="D128" s="30"/>
      <c r="E128" s="31"/>
      <c r="F128" s="29"/>
      <c r="G128" s="30"/>
      <c r="H128" s="31"/>
      <c r="I128" s="29"/>
      <c r="J128" s="30"/>
      <c r="K128" s="31"/>
      <c r="L128" s="29"/>
      <c r="M128" s="30"/>
      <c r="N128" s="31"/>
    </row>
    <row r="129" spans="1:14" ht="13.5" hidden="1" customHeight="1" x14ac:dyDescent="0.2">
      <c r="A129" s="184"/>
      <c r="B129" s="10"/>
      <c r="C129" s="32"/>
      <c r="D129" s="33"/>
      <c r="E129" s="34"/>
      <c r="F129" s="32"/>
      <c r="G129" s="33"/>
      <c r="H129" s="34"/>
      <c r="I129" s="32"/>
      <c r="J129" s="33"/>
      <c r="K129" s="34"/>
      <c r="L129" s="32"/>
      <c r="M129" s="33"/>
      <c r="N129" s="34"/>
    </row>
    <row r="130" spans="1:14" ht="13.5" hidden="1" customHeight="1" x14ac:dyDescent="0.2">
      <c r="A130" s="184"/>
      <c r="B130" s="11" t="s">
        <v>13</v>
      </c>
      <c r="C130" s="35"/>
      <c r="D130" s="36"/>
      <c r="E130" s="37"/>
      <c r="F130" s="35"/>
      <c r="G130" s="36"/>
      <c r="H130" s="37"/>
      <c r="I130" s="35"/>
      <c r="J130" s="36"/>
      <c r="K130" s="37"/>
      <c r="L130" s="35"/>
      <c r="M130" s="36"/>
      <c r="N130" s="37"/>
    </row>
    <row r="131" spans="1:14" ht="13.5" hidden="1" customHeight="1" x14ac:dyDescent="0.2">
      <c r="A131" s="184"/>
      <c r="B131" s="10"/>
      <c r="C131" s="32"/>
      <c r="D131" s="33"/>
      <c r="E131" s="38"/>
      <c r="F131" s="32"/>
      <c r="G131" s="33"/>
      <c r="H131" s="38"/>
      <c r="I131" s="32"/>
      <c r="J131" s="33"/>
      <c r="K131" s="38"/>
      <c r="L131" s="32"/>
      <c r="M131" s="33"/>
      <c r="N131" s="38"/>
    </row>
    <row r="132" spans="1:14" ht="13.5" hidden="1" customHeight="1" x14ac:dyDescent="0.2">
      <c r="A132" s="184"/>
      <c r="B132" s="11" t="s">
        <v>19</v>
      </c>
      <c r="C132" s="35"/>
      <c r="D132" s="36"/>
      <c r="E132" s="37"/>
      <c r="F132" s="35"/>
      <c r="G132" s="36"/>
      <c r="H132" s="37"/>
      <c r="I132" s="35"/>
      <c r="J132" s="36"/>
      <c r="K132" s="37"/>
      <c r="L132" s="35"/>
      <c r="M132" s="36"/>
      <c r="N132" s="37"/>
    </row>
    <row r="133" spans="1:14" ht="13.5" hidden="1" customHeight="1" x14ac:dyDescent="0.2">
      <c r="A133" s="184"/>
      <c r="B133" s="10"/>
      <c r="C133" s="32"/>
      <c r="D133" s="33"/>
      <c r="E133" s="34"/>
      <c r="F133" s="32"/>
      <c r="G133" s="33"/>
      <c r="H133" s="34"/>
      <c r="I133" s="32"/>
      <c r="J133" s="33"/>
      <c r="K133" s="34"/>
      <c r="L133" s="32"/>
      <c r="M133" s="33"/>
      <c r="N133" s="34"/>
    </row>
    <row r="134" spans="1:14" ht="13.5" hidden="1" customHeight="1" x14ac:dyDescent="0.2">
      <c r="A134" s="184"/>
      <c r="B134" s="11" t="s">
        <v>30</v>
      </c>
      <c r="C134" s="35"/>
      <c r="D134" s="36"/>
      <c r="E134" s="37"/>
      <c r="F134" s="35"/>
      <c r="G134" s="36"/>
      <c r="H134" s="37"/>
      <c r="I134" s="35"/>
      <c r="J134" s="36"/>
      <c r="K134" s="37"/>
      <c r="L134" s="35"/>
      <c r="M134" s="36"/>
      <c r="N134" s="37"/>
    </row>
    <row r="135" spans="1:14" ht="13.5" hidden="1" customHeight="1" x14ac:dyDescent="0.2">
      <c r="A135" s="184"/>
      <c r="B135" s="10"/>
      <c r="C135" s="32"/>
      <c r="D135" s="33"/>
      <c r="E135" s="38"/>
      <c r="F135" s="32"/>
      <c r="G135" s="33"/>
      <c r="H135" s="38"/>
      <c r="I135" s="32"/>
      <c r="J135" s="33"/>
      <c r="K135" s="38"/>
      <c r="L135" s="32"/>
      <c r="M135" s="33"/>
      <c r="N135" s="38"/>
    </row>
    <row r="136" spans="1:14" ht="13.5" hidden="1" customHeight="1" x14ac:dyDescent="0.2">
      <c r="A136" s="184"/>
      <c r="B136" s="12" t="s">
        <v>35</v>
      </c>
      <c r="C136" s="35"/>
      <c r="D136" s="36"/>
      <c r="E136" s="37"/>
      <c r="F136" s="35"/>
      <c r="G136" s="36"/>
      <c r="H136" s="37"/>
      <c r="I136" s="35"/>
      <c r="J136" s="36"/>
      <c r="K136" s="37"/>
      <c r="L136" s="35"/>
      <c r="M136" s="36"/>
      <c r="N136" s="37"/>
    </row>
    <row r="137" spans="1:14" ht="13.5" hidden="1" customHeight="1" x14ac:dyDescent="0.2">
      <c r="A137" s="184"/>
      <c r="B137" s="13"/>
      <c r="C137" s="32"/>
      <c r="D137" s="39"/>
      <c r="E137" s="34"/>
      <c r="F137" s="32"/>
      <c r="G137" s="39"/>
      <c r="H137" s="34"/>
      <c r="I137" s="32"/>
      <c r="J137" s="39"/>
      <c r="K137" s="34"/>
      <c r="L137" s="32"/>
      <c r="M137" s="39"/>
      <c r="N137" s="34"/>
    </row>
    <row r="138" spans="1:14" ht="13.5" hidden="1" customHeight="1" x14ac:dyDescent="0.2">
      <c r="A138" s="184"/>
      <c r="B138" s="12" t="s">
        <v>44</v>
      </c>
      <c r="C138" s="35"/>
      <c r="D138" s="36"/>
      <c r="E138" s="37"/>
      <c r="F138" s="35"/>
      <c r="G138" s="36"/>
      <c r="H138" s="37"/>
      <c r="I138" s="35"/>
      <c r="J138" s="36"/>
      <c r="K138" s="37"/>
      <c r="L138" s="35"/>
      <c r="M138" s="36"/>
      <c r="N138" s="37"/>
    </row>
    <row r="139" spans="1:14" ht="13.5" hidden="1" customHeight="1" x14ac:dyDescent="0.2">
      <c r="A139" s="184"/>
      <c r="B139" s="13"/>
      <c r="C139" s="32"/>
      <c r="D139" s="33"/>
      <c r="E139" s="38"/>
      <c r="F139" s="32"/>
      <c r="G139" s="33"/>
      <c r="H139" s="38"/>
      <c r="I139" s="32"/>
      <c r="J139" s="33"/>
      <c r="K139" s="38"/>
      <c r="L139" s="32"/>
      <c r="M139" s="33"/>
      <c r="N139" s="38"/>
    </row>
    <row r="140" spans="1:14" ht="13.5" hidden="1" customHeight="1" x14ac:dyDescent="0.2">
      <c r="A140" s="184"/>
      <c r="B140" s="12" t="s">
        <v>50</v>
      </c>
      <c r="C140" s="35"/>
      <c r="D140" s="36"/>
      <c r="E140" s="37"/>
      <c r="F140" s="35"/>
      <c r="G140" s="36"/>
      <c r="H140" s="37"/>
      <c r="I140" s="35"/>
      <c r="J140" s="36"/>
      <c r="K140" s="37"/>
      <c r="L140" s="35"/>
      <c r="M140" s="36"/>
      <c r="N140" s="37"/>
    </row>
    <row r="141" spans="1:14" ht="13.5" hidden="1" customHeight="1" x14ac:dyDescent="0.2">
      <c r="A141" s="184"/>
      <c r="B141" s="13"/>
      <c r="C141" s="32"/>
      <c r="D141" s="39"/>
      <c r="E141" s="34"/>
      <c r="F141" s="32"/>
      <c r="G141" s="39"/>
      <c r="H141" s="34"/>
      <c r="I141" s="32"/>
      <c r="J141" s="39"/>
      <c r="K141" s="34"/>
      <c r="L141" s="32"/>
      <c r="M141" s="39"/>
      <c r="N141" s="34"/>
    </row>
    <row r="142" spans="1:14" ht="13.5" hidden="1" customHeight="1" x14ac:dyDescent="0.2">
      <c r="A142" s="184"/>
      <c r="B142" s="12" t="s">
        <v>53</v>
      </c>
      <c r="C142" s="35"/>
      <c r="D142" s="36"/>
      <c r="E142" s="37"/>
      <c r="F142" s="35"/>
      <c r="G142" s="36"/>
      <c r="H142" s="37"/>
      <c r="I142" s="35"/>
      <c r="J142" s="36"/>
      <c r="K142" s="37"/>
      <c r="L142" s="35"/>
      <c r="M142" s="36"/>
      <c r="N142" s="37"/>
    </row>
    <row r="143" spans="1:14" ht="13.5" hidden="1" customHeight="1" x14ac:dyDescent="0.2">
      <c r="A143" s="184"/>
      <c r="B143" s="13"/>
      <c r="C143" s="32"/>
      <c r="D143" s="33"/>
      <c r="E143" s="38"/>
      <c r="F143" s="32"/>
      <c r="G143" s="33"/>
      <c r="H143" s="38"/>
      <c r="I143" s="32"/>
      <c r="J143" s="33"/>
      <c r="K143" s="38"/>
      <c r="L143" s="32"/>
      <c r="M143" s="33"/>
      <c r="N143" s="38"/>
    </row>
    <row r="144" spans="1:14" ht="13.5" hidden="1" customHeight="1" x14ac:dyDescent="0.2">
      <c r="A144" s="184"/>
      <c r="B144" s="12" t="s">
        <v>56</v>
      </c>
      <c r="C144" s="35"/>
      <c r="D144" s="36"/>
      <c r="E144" s="37"/>
      <c r="F144" s="35"/>
      <c r="G144" s="36"/>
      <c r="H144" s="37"/>
      <c r="I144" s="35"/>
      <c r="J144" s="36"/>
      <c r="K144" s="37"/>
      <c r="L144" s="35"/>
      <c r="M144" s="36"/>
      <c r="N144" s="37"/>
    </row>
    <row r="145" spans="1:14" ht="13.5" hidden="1" customHeight="1" x14ac:dyDescent="0.2">
      <c r="A145" s="184"/>
      <c r="B145" s="13"/>
      <c r="C145" s="32"/>
      <c r="D145" s="33"/>
      <c r="E145" s="34"/>
      <c r="F145" s="32"/>
      <c r="G145" s="33"/>
      <c r="H145" s="34"/>
      <c r="I145" s="32"/>
      <c r="J145" s="33"/>
      <c r="K145" s="34"/>
      <c r="L145" s="32"/>
      <c r="M145" s="33"/>
      <c r="N145" s="34"/>
    </row>
    <row r="146" spans="1:14" ht="13.5" hidden="1" customHeight="1" x14ac:dyDescent="0.2">
      <c r="A146" s="184"/>
      <c r="B146" s="12" t="s">
        <v>62</v>
      </c>
      <c r="C146" s="35"/>
      <c r="D146" s="36"/>
      <c r="E146" s="37"/>
      <c r="F146" s="35"/>
      <c r="G146" s="36"/>
      <c r="H146" s="37"/>
      <c r="I146" s="35"/>
      <c r="J146" s="36"/>
      <c r="K146" s="37"/>
      <c r="L146" s="35"/>
      <c r="M146" s="36"/>
      <c r="N146" s="37"/>
    </row>
    <row r="147" spans="1:14" ht="13.5" hidden="1" customHeight="1" thickBot="1" x14ac:dyDescent="0.25">
      <c r="A147" s="185"/>
      <c r="B147" s="14"/>
      <c r="C147" s="40"/>
      <c r="D147" s="41"/>
      <c r="E147" s="42"/>
      <c r="F147" s="40"/>
      <c r="G147" s="41"/>
      <c r="H147" s="42"/>
      <c r="I147" s="40"/>
      <c r="J147" s="41"/>
      <c r="K147" s="42"/>
      <c r="L147" s="40"/>
      <c r="M147" s="41"/>
      <c r="N147" s="42"/>
    </row>
    <row r="148" spans="1:14" ht="12.75" hidden="1" customHeight="1" x14ac:dyDescent="0.2">
      <c r="A148" s="186" t="s">
        <v>109</v>
      </c>
      <c r="B148" s="9" t="s">
        <v>7</v>
      </c>
      <c r="C148" s="29"/>
      <c r="D148" s="30"/>
      <c r="E148" s="31"/>
      <c r="F148" s="29"/>
      <c r="G148" s="30"/>
      <c r="H148" s="31"/>
      <c r="I148" s="29"/>
      <c r="J148" s="30"/>
      <c r="K148" s="31"/>
      <c r="L148" s="29"/>
      <c r="M148" s="30"/>
      <c r="N148" s="31"/>
    </row>
    <row r="149" spans="1:14" ht="15" hidden="1" customHeight="1" x14ac:dyDescent="0.2">
      <c r="A149" s="184"/>
      <c r="B149" s="10"/>
      <c r="C149" s="32"/>
      <c r="D149" s="33"/>
      <c r="E149" s="34"/>
      <c r="F149" s="32"/>
      <c r="G149" s="33"/>
      <c r="H149" s="34"/>
      <c r="I149" s="32"/>
      <c r="J149" s="33"/>
      <c r="K149" s="34"/>
      <c r="L149" s="32"/>
      <c r="M149" s="33"/>
      <c r="N149" s="34"/>
    </row>
    <row r="150" spans="1:14" ht="15" hidden="1" customHeight="1" x14ac:dyDescent="0.2">
      <c r="A150" s="184"/>
      <c r="B150" s="11" t="s">
        <v>13</v>
      </c>
      <c r="C150" s="35"/>
      <c r="D150" s="36"/>
      <c r="E150" s="37"/>
      <c r="F150" s="35"/>
      <c r="G150" s="36"/>
      <c r="H150" s="37"/>
      <c r="I150" s="35"/>
      <c r="J150" s="36"/>
      <c r="K150" s="37"/>
      <c r="L150" s="35"/>
      <c r="M150" s="36"/>
      <c r="N150" s="37"/>
    </row>
    <row r="151" spans="1:14" ht="15" hidden="1" customHeight="1" x14ac:dyDescent="0.2">
      <c r="A151" s="184"/>
      <c r="B151" s="10"/>
      <c r="C151" s="32"/>
      <c r="D151" s="33"/>
      <c r="E151" s="38"/>
      <c r="F151" s="32"/>
      <c r="G151" s="33"/>
      <c r="H151" s="38"/>
      <c r="I151" s="32"/>
      <c r="J151" s="33"/>
      <c r="K151" s="38"/>
      <c r="L151" s="32"/>
      <c r="M151" s="33"/>
      <c r="N151" s="38"/>
    </row>
    <row r="152" spans="1:14" ht="15" hidden="1" customHeight="1" x14ac:dyDescent="0.2">
      <c r="A152" s="184"/>
      <c r="B152" s="11" t="s">
        <v>19</v>
      </c>
      <c r="C152" s="35"/>
      <c r="D152" s="36"/>
      <c r="E152" s="37"/>
      <c r="F152" s="35"/>
      <c r="G152" s="36"/>
      <c r="H152" s="37"/>
      <c r="I152" s="35"/>
      <c r="J152" s="36"/>
      <c r="K152" s="37"/>
      <c r="L152" s="35"/>
      <c r="M152" s="36"/>
      <c r="N152" s="37"/>
    </row>
    <row r="153" spans="1:14" ht="15" hidden="1" customHeight="1" x14ac:dyDescent="0.2">
      <c r="A153" s="184"/>
      <c r="B153" s="10"/>
      <c r="C153" s="32"/>
      <c r="D153" s="33"/>
      <c r="E153" s="34"/>
      <c r="F153" s="32"/>
      <c r="G153" s="33"/>
      <c r="H153" s="34"/>
      <c r="I153" s="32"/>
      <c r="J153" s="33"/>
      <c r="K153" s="34"/>
      <c r="L153" s="32"/>
      <c r="M153" s="33"/>
      <c r="N153" s="34"/>
    </row>
    <row r="154" spans="1:14" ht="15" hidden="1" customHeight="1" x14ac:dyDescent="0.2">
      <c r="A154" s="184"/>
      <c r="B154" s="11" t="s">
        <v>30</v>
      </c>
      <c r="C154" s="35"/>
      <c r="D154" s="36"/>
      <c r="E154" s="37"/>
      <c r="F154" s="35"/>
      <c r="G154" s="36"/>
      <c r="H154" s="37"/>
      <c r="I154" s="35"/>
      <c r="J154" s="36"/>
      <c r="K154" s="37"/>
      <c r="L154" s="35"/>
      <c r="M154" s="36"/>
      <c r="N154" s="37"/>
    </row>
    <row r="155" spans="1:14" ht="15" hidden="1" customHeight="1" x14ac:dyDescent="0.2">
      <c r="A155" s="184"/>
      <c r="B155" s="10"/>
      <c r="C155" s="32"/>
      <c r="D155" s="33"/>
      <c r="E155" s="38"/>
      <c r="F155" s="32"/>
      <c r="G155" s="33"/>
      <c r="H155" s="38"/>
      <c r="I155" s="32"/>
      <c r="J155" s="33"/>
      <c r="K155" s="38"/>
      <c r="L155" s="32"/>
      <c r="M155" s="33"/>
      <c r="N155" s="38"/>
    </row>
    <row r="156" spans="1:14" ht="15" hidden="1" customHeight="1" x14ac:dyDescent="0.2">
      <c r="A156" s="184"/>
      <c r="B156" s="12" t="s">
        <v>35</v>
      </c>
      <c r="C156" s="35"/>
      <c r="D156" s="36"/>
      <c r="E156" s="37"/>
      <c r="F156" s="35"/>
      <c r="G156" s="36"/>
      <c r="H156" s="37"/>
      <c r="I156" s="35"/>
      <c r="J156" s="36"/>
      <c r="K156" s="37"/>
      <c r="L156" s="35"/>
      <c r="M156" s="36"/>
      <c r="N156" s="37"/>
    </row>
    <row r="157" spans="1:14" ht="15" hidden="1" customHeight="1" x14ac:dyDescent="0.2">
      <c r="A157" s="184"/>
      <c r="B157" s="13"/>
      <c r="C157" s="32"/>
      <c r="D157" s="39"/>
      <c r="E157" s="34"/>
      <c r="F157" s="32"/>
      <c r="G157" s="39"/>
      <c r="H157" s="34"/>
      <c r="I157" s="32"/>
      <c r="J157" s="39"/>
      <c r="K157" s="34"/>
      <c r="L157" s="32"/>
      <c r="M157" s="39"/>
      <c r="N157" s="34"/>
    </row>
    <row r="158" spans="1:14" ht="15" hidden="1" customHeight="1" x14ac:dyDescent="0.2">
      <c r="A158" s="184"/>
      <c r="B158" s="12" t="s">
        <v>44</v>
      </c>
      <c r="C158" s="35"/>
      <c r="D158" s="36"/>
      <c r="E158" s="37"/>
      <c r="F158" s="35"/>
      <c r="G158" s="36"/>
      <c r="H158" s="37"/>
      <c r="I158" s="35"/>
      <c r="J158" s="36"/>
      <c r="K158" s="37"/>
      <c r="L158" s="35"/>
      <c r="M158" s="36"/>
      <c r="N158" s="37"/>
    </row>
    <row r="159" spans="1:14" ht="15" hidden="1" customHeight="1" x14ac:dyDescent="0.2">
      <c r="A159" s="184"/>
      <c r="B159" s="13"/>
      <c r="C159" s="32"/>
      <c r="D159" s="33"/>
      <c r="E159" s="38"/>
      <c r="F159" s="32"/>
      <c r="G159" s="33"/>
      <c r="H159" s="38"/>
      <c r="I159" s="32"/>
      <c r="J159" s="33"/>
      <c r="K159" s="38"/>
      <c r="L159" s="32"/>
      <c r="M159" s="33"/>
      <c r="N159" s="38"/>
    </row>
    <row r="160" spans="1:14" ht="15" hidden="1" customHeight="1" x14ac:dyDescent="0.2">
      <c r="A160" s="184"/>
      <c r="B160" s="12" t="s">
        <v>50</v>
      </c>
      <c r="C160" s="35"/>
      <c r="D160" s="36"/>
      <c r="E160" s="37"/>
      <c r="F160" s="35"/>
      <c r="G160" s="36"/>
      <c r="H160" s="37"/>
      <c r="I160" s="35"/>
      <c r="J160" s="36"/>
      <c r="K160" s="37"/>
      <c r="L160" s="35"/>
      <c r="M160" s="36"/>
      <c r="N160" s="37"/>
    </row>
    <row r="161" spans="1:14" ht="15" hidden="1" customHeight="1" x14ac:dyDescent="0.2">
      <c r="A161" s="184"/>
      <c r="B161" s="13"/>
      <c r="C161" s="32"/>
      <c r="D161" s="39"/>
      <c r="E161" s="34"/>
      <c r="F161" s="32"/>
      <c r="G161" s="39"/>
      <c r="H161" s="34"/>
      <c r="I161" s="32"/>
      <c r="J161" s="39"/>
      <c r="K161" s="34"/>
      <c r="L161" s="32"/>
      <c r="M161" s="39"/>
      <c r="N161" s="34"/>
    </row>
    <row r="162" spans="1:14" ht="15" hidden="1" customHeight="1" x14ac:dyDescent="0.2">
      <c r="A162" s="184"/>
      <c r="B162" s="12" t="s">
        <v>53</v>
      </c>
      <c r="C162" s="35"/>
      <c r="D162" s="36"/>
      <c r="E162" s="37"/>
      <c r="F162" s="35"/>
      <c r="G162" s="36"/>
      <c r="H162" s="37"/>
      <c r="I162" s="35"/>
      <c r="J162" s="36"/>
      <c r="K162" s="37"/>
      <c r="L162" s="35"/>
      <c r="M162" s="36"/>
      <c r="N162" s="37"/>
    </row>
    <row r="163" spans="1:14" ht="15" hidden="1" customHeight="1" x14ac:dyDescent="0.2">
      <c r="A163" s="184"/>
      <c r="B163" s="13"/>
      <c r="C163" s="32"/>
      <c r="D163" s="33"/>
      <c r="E163" s="38"/>
      <c r="F163" s="32"/>
      <c r="G163" s="33"/>
      <c r="H163" s="38"/>
      <c r="I163" s="32"/>
      <c r="J163" s="33"/>
      <c r="K163" s="38"/>
      <c r="L163" s="32"/>
      <c r="M163" s="33"/>
      <c r="N163" s="38"/>
    </row>
    <row r="164" spans="1:14" ht="15" hidden="1" customHeight="1" x14ac:dyDescent="0.2">
      <c r="A164" s="184"/>
      <c r="B164" s="12" t="s">
        <v>56</v>
      </c>
      <c r="C164" s="35"/>
      <c r="D164" s="36"/>
      <c r="E164" s="37"/>
      <c r="F164" s="35"/>
      <c r="G164" s="36"/>
      <c r="H164" s="37"/>
      <c r="I164" s="35"/>
      <c r="J164" s="36"/>
      <c r="K164" s="37"/>
      <c r="L164" s="35"/>
      <c r="M164" s="36"/>
      <c r="N164" s="37"/>
    </row>
    <row r="165" spans="1:14" ht="15" hidden="1" customHeight="1" x14ac:dyDescent="0.2">
      <c r="A165" s="184"/>
      <c r="B165" s="13"/>
      <c r="C165" s="32"/>
      <c r="D165" s="33"/>
      <c r="E165" s="34"/>
      <c r="F165" s="32"/>
      <c r="G165" s="33"/>
      <c r="H165" s="34"/>
      <c r="I165" s="32"/>
      <c r="J165" s="33"/>
      <c r="K165" s="34"/>
      <c r="L165" s="32"/>
      <c r="M165" s="33"/>
      <c r="N165" s="34"/>
    </row>
    <row r="166" spans="1:14" ht="15" hidden="1" customHeight="1" x14ac:dyDescent="0.2">
      <c r="A166" s="184"/>
      <c r="B166" s="12" t="s">
        <v>62</v>
      </c>
      <c r="C166" s="35"/>
      <c r="D166" s="36"/>
      <c r="E166" s="37"/>
      <c r="F166" s="35"/>
      <c r="G166" s="36"/>
      <c r="H166" s="37"/>
      <c r="I166" s="35"/>
      <c r="J166" s="36"/>
      <c r="K166" s="37"/>
      <c r="L166" s="35"/>
      <c r="M166" s="36"/>
      <c r="N166" s="37"/>
    </row>
    <row r="167" spans="1:14" ht="15.75" hidden="1" customHeight="1" thickBot="1" x14ac:dyDescent="0.25">
      <c r="A167" s="185"/>
      <c r="B167" s="14"/>
      <c r="C167" s="40"/>
      <c r="D167" s="41"/>
      <c r="E167" s="42"/>
      <c r="F167" s="40"/>
      <c r="G167" s="41"/>
      <c r="H167" s="42"/>
      <c r="I167" s="40"/>
      <c r="J167" s="41"/>
      <c r="K167" s="42"/>
      <c r="L167" s="40"/>
      <c r="M167" s="41"/>
      <c r="N167" s="42"/>
    </row>
    <row r="168" spans="1:14" ht="12.75" hidden="1" customHeight="1" x14ac:dyDescent="0.2">
      <c r="A168" s="186" t="s">
        <v>140</v>
      </c>
      <c r="B168" s="9" t="s">
        <v>7</v>
      </c>
      <c r="C168" s="29"/>
      <c r="D168" s="30"/>
      <c r="E168" s="31"/>
      <c r="F168" s="29"/>
      <c r="G168" s="30"/>
      <c r="H168" s="31"/>
      <c r="I168" s="29"/>
      <c r="J168" s="30"/>
      <c r="K168" s="31"/>
      <c r="L168" s="29"/>
      <c r="M168" s="30"/>
      <c r="N168" s="31"/>
    </row>
    <row r="169" spans="1:14" ht="15.75" hidden="1" customHeight="1" x14ac:dyDescent="0.2">
      <c r="A169" s="184"/>
      <c r="B169" s="10"/>
      <c r="C169" s="32"/>
      <c r="D169" s="33"/>
      <c r="E169" s="34"/>
      <c r="F169" s="32"/>
      <c r="G169" s="33"/>
      <c r="H169" s="34"/>
      <c r="I169" s="32"/>
      <c r="J169" s="33"/>
      <c r="K169" s="34"/>
      <c r="L169" s="32"/>
      <c r="M169" s="33"/>
      <c r="N169" s="34"/>
    </row>
    <row r="170" spans="1:14" ht="15" hidden="1" customHeight="1" x14ac:dyDescent="0.2">
      <c r="A170" s="184"/>
      <c r="B170" s="11" t="s">
        <v>13</v>
      </c>
      <c r="C170" s="35"/>
      <c r="D170" s="36"/>
      <c r="E170" s="37"/>
      <c r="F170" s="35"/>
      <c r="G170" s="36"/>
      <c r="H170" s="37"/>
      <c r="I170" s="35"/>
      <c r="J170" s="36"/>
      <c r="K170" s="37"/>
      <c r="L170" s="35"/>
      <c r="M170" s="36"/>
      <c r="N170" s="37"/>
    </row>
    <row r="171" spans="1:14" ht="15" hidden="1" customHeight="1" x14ac:dyDescent="0.2">
      <c r="A171" s="184"/>
      <c r="B171" s="10"/>
      <c r="C171" s="32"/>
      <c r="D171" s="33"/>
      <c r="E171" s="38"/>
      <c r="F171" s="32"/>
      <c r="G171" s="33"/>
      <c r="H171" s="38"/>
      <c r="I171" s="32"/>
      <c r="J171" s="33"/>
      <c r="K171" s="38"/>
      <c r="L171" s="32"/>
      <c r="M171" s="33"/>
      <c r="N171" s="38"/>
    </row>
    <row r="172" spans="1:14" ht="15" hidden="1" customHeight="1" x14ac:dyDescent="0.2">
      <c r="A172" s="184"/>
      <c r="B172" s="11" t="s">
        <v>19</v>
      </c>
      <c r="C172" s="35"/>
      <c r="D172" s="36"/>
      <c r="E172" s="37"/>
      <c r="F172" s="35"/>
      <c r="G172" s="36"/>
      <c r="H172" s="37"/>
      <c r="I172" s="35"/>
      <c r="J172" s="36"/>
      <c r="K172" s="37"/>
      <c r="L172" s="35"/>
      <c r="M172" s="36"/>
      <c r="N172" s="37"/>
    </row>
    <row r="173" spans="1:14" ht="15" hidden="1" customHeight="1" x14ac:dyDescent="0.2">
      <c r="A173" s="184"/>
      <c r="B173" s="10"/>
      <c r="C173" s="32"/>
      <c r="D173" s="33"/>
      <c r="E173" s="34"/>
      <c r="F173" s="32"/>
      <c r="G173" s="33"/>
      <c r="H173" s="34"/>
      <c r="I173" s="32"/>
      <c r="J173" s="33"/>
      <c r="K173" s="34"/>
      <c r="L173" s="32"/>
      <c r="M173" s="33"/>
      <c r="N173" s="34"/>
    </row>
    <row r="174" spans="1:14" ht="15" hidden="1" customHeight="1" x14ac:dyDescent="0.2">
      <c r="A174" s="184"/>
      <c r="B174" s="11" t="s">
        <v>30</v>
      </c>
      <c r="C174" s="35"/>
      <c r="D174" s="36"/>
      <c r="E174" s="37"/>
      <c r="F174" s="35"/>
      <c r="G174" s="36"/>
      <c r="H174" s="37"/>
      <c r="I174" s="35"/>
      <c r="J174" s="36"/>
      <c r="K174" s="37"/>
      <c r="L174" s="35"/>
      <c r="M174" s="36"/>
      <c r="N174" s="37"/>
    </row>
    <row r="175" spans="1:14" ht="15" hidden="1" customHeight="1" x14ac:dyDescent="0.2">
      <c r="A175" s="184"/>
      <c r="B175" s="10"/>
      <c r="C175" s="32"/>
      <c r="D175" s="33"/>
      <c r="E175" s="38"/>
      <c r="F175" s="32"/>
      <c r="G175" s="33"/>
      <c r="H175" s="38"/>
      <c r="I175" s="32"/>
      <c r="J175" s="33"/>
      <c r="K175" s="38"/>
      <c r="L175" s="32"/>
      <c r="M175" s="33"/>
      <c r="N175" s="38"/>
    </row>
    <row r="176" spans="1:14" ht="15" hidden="1" customHeight="1" x14ac:dyDescent="0.2">
      <c r="A176" s="184"/>
      <c r="B176" s="12" t="s">
        <v>35</v>
      </c>
      <c r="C176" s="35"/>
      <c r="D176" s="36"/>
      <c r="E176" s="37"/>
      <c r="F176" s="35"/>
      <c r="G176" s="36"/>
      <c r="H176" s="37"/>
      <c r="I176" s="35"/>
      <c r="J176" s="36"/>
      <c r="K176" s="37"/>
      <c r="L176" s="35"/>
      <c r="M176" s="36"/>
      <c r="N176" s="37"/>
    </row>
    <row r="177" spans="1:14" ht="15" hidden="1" customHeight="1" x14ac:dyDescent="0.2">
      <c r="A177" s="184"/>
      <c r="B177" s="13"/>
      <c r="C177" s="32"/>
      <c r="D177" s="39"/>
      <c r="E177" s="34"/>
      <c r="F177" s="32"/>
      <c r="G177" s="39"/>
      <c r="H177" s="34"/>
      <c r="I177" s="32"/>
      <c r="J177" s="39"/>
      <c r="K177" s="34"/>
      <c r="L177" s="32"/>
      <c r="M177" s="39"/>
      <c r="N177" s="34"/>
    </row>
    <row r="178" spans="1:14" ht="15" hidden="1" customHeight="1" x14ac:dyDescent="0.2">
      <c r="A178" s="184"/>
      <c r="B178" s="12" t="s">
        <v>44</v>
      </c>
      <c r="C178" s="35"/>
      <c r="D178" s="36"/>
      <c r="E178" s="37"/>
      <c r="F178" s="35"/>
      <c r="G178" s="36"/>
      <c r="H178" s="37"/>
      <c r="I178" s="35"/>
      <c r="J178" s="36"/>
      <c r="K178" s="37"/>
      <c r="L178" s="35"/>
      <c r="M178" s="36"/>
      <c r="N178" s="37"/>
    </row>
    <row r="179" spans="1:14" ht="15" hidden="1" customHeight="1" x14ac:dyDescent="0.2">
      <c r="A179" s="184"/>
      <c r="B179" s="13"/>
      <c r="C179" s="32"/>
      <c r="D179" s="33"/>
      <c r="E179" s="38"/>
      <c r="F179" s="32"/>
      <c r="G179" s="33"/>
      <c r="H179" s="38"/>
      <c r="I179" s="32"/>
      <c r="J179" s="33"/>
      <c r="K179" s="38"/>
      <c r="L179" s="32"/>
      <c r="M179" s="33"/>
      <c r="N179" s="38"/>
    </row>
    <row r="180" spans="1:14" ht="15" hidden="1" customHeight="1" x14ac:dyDescent="0.2">
      <c r="A180" s="184"/>
      <c r="B180" s="12" t="s">
        <v>50</v>
      </c>
      <c r="C180" s="35"/>
      <c r="D180" s="36"/>
      <c r="E180" s="37"/>
      <c r="F180" s="35"/>
      <c r="G180" s="36"/>
      <c r="H180" s="37"/>
      <c r="I180" s="35"/>
      <c r="J180" s="36"/>
      <c r="K180" s="37"/>
      <c r="L180" s="35"/>
      <c r="M180" s="36"/>
      <c r="N180" s="37"/>
    </row>
    <row r="181" spans="1:14" ht="15" hidden="1" customHeight="1" x14ac:dyDescent="0.2">
      <c r="A181" s="184"/>
      <c r="B181" s="13"/>
      <c r="C181" s="32"/>
      <c r="D181" s="39"/>
      <c r="E181" s="34"/>
      <c r="F181" s="32"/>
      <c r="G181" s="39"/>
      <c r="H181" s="34"/>
      <c r="I181" s="32"/>
      <c r="J181" s="39"/>
      <c r="K181" s="34"/>
      <c r="L181" s="32"/>
      <c r="M181" s="39"/>
      <c r="N181" s="34"/>
    </row>
    <row r="182" spans="1:14" ht="15" hidden="1" customHeight="1" x14ac:dyDescent="0.2">
      <c r="A182" s="184"/>
      <c r="B182" s="12" t="s">
        <v>53</v>
      </c>
      <c r="C182" s="35"/>
      <c r="D182" s="36"/>
      <c r="E182" s="37"/>
      <c r="F182" s="35"/>
      <c r="G182" s="36"/>
      <c r="H182" s="37"/>
      <c r="I182" s="35"/>
      <c r="J182" s="36"/>
      <c r="K182" s="37"/>
      <c r="L182" s="35"/>
      <c r="M182" s="36"/>
      <c r="N182" s="37"/>
    </row>
    <row r="183" spans="1:14" ht="15" hidden="1" customHeight="1" x14ac:dyDescent="0.2">
      <c r="A183" s="184"/>
      <c r="B183" s="13"/>
      <c r="C183" s="32"/>
      <c r="D183" s="33"/>
      <c r="E183" s="38"/>
      <c r="F183" s="32"/>
      <c r="G183" s="33"/>
      <c r="H183" s="38"/>
      <c r="I183" s="32"/>
      <c r="J183" s="33"/>
      <c r="K183" s="38"/>
      <c r="L183" s="32"/>
      <c r="M183" s="33"/>
      <c r="N183" s="38"/>
    </row>
    <row r="184" spans="1:14" ht="15" hidden="1" customHeight="1" x14ac:dyDescent="0.2">
      <c r="A184" s="184"/>
      <c r="B184" s="12" t="s">
        <v>56</v>
      </c>
      <c r="C184" s="35"/>
      <c r="D184" s="36"/>
      <c r="E184" s="37"/>
      <c r="F184" s="35"/>
      <c r="G184" s="36"/>
      <c r="H184" s="37"/>
      <c r="I184" s="35"/>
      <c r="J184" s="36"/>
      <c r="K184" s="37"/>
      <c r="L184" s="35"/>
      <c r="M184" s="36"/>
      <c r="N184" s="37"/>
    </row>
    <row r="185" spans="1:14" ht="15" hidden="1" customHeight="1" x14ac:dyDescent="0.2">
      <c r="A185" s="184"/>
      <c r="B185" s="13"/>
      <c r="C185" s="32"/>
      <c r="D185" s="33"/>
      <c r="E185" s="34"/>
      <c r="F185" s="32"/>
      <c r="G185" s="33"/>
      <c r="H185" s="34"/>
      <c r="I185" s="32"/>
      <c r="J185" s="33"/>
      <c r="K185" s="34"/>
      <c r="L185" s="32"/>
      <c r="M185" s="33"/>
      <c r="N185" s="34"/>
    </row>
    <row r="186" spans="1:14" ht="15" hidden="1" customHeight="1" x14ac:dyDescent="0.2">
      <c r="A186" s="184"/>
      <c r="B186" s="12" t="s">
        <v>62</v>
      </c>
      <c r="C186" s="35"/>
      <c r="D186" s="36"/>
      <c r="E186" s="37"/>
      <c r="F186" s="35"/>
      <c r="G186" s="36"/>
      <c r="H186" s="37"/>
      <c r="I186" s="35"/>
      <c r="J186" s="36"/>
      <c r="K186" s="37"/>
      <c r="L186" s="35"/>
      <c r="M186" s="36"/>
      <c r="N186" s="37"/>
    </row>
    <row r="187" spans="1:14" ht="15" hidden="1" customHeight="1" thickBot="1" x14ac:dyDescent="0.25">
      <c r="A187" s="185"/>
      <c r="B187" s="14"/>
      <c r="C187" s="40"/>
      <c r="D187" s="41"/>
      <c r="E187" s="42"/>
      <c r="F187" s="40"/>
      <c r="G187" s="41"/>
      <c r="H187" s="42"/>
      <c r="I187" s="40"/>
      <c r="J187" s="41"/>
      <c r="K187" s="42"/>
      <c r="L187" s="40"/>
      <c r="M187" s="41"/>
      <c r="N187" s="42"/>
    </row>
    <row r="188" spans="1:14" ht="15" hidden="1" customHeight="1" x14ac:dyDescent="0.2">
      <c r="A188" s="186" t="s">
        <v>166</v>
      </c>
      <c r="B188" s="9" t="s">
        <v>7</v>
      </c>
      <c r="C188" s="29"/>
      <c r="D188" s="30"/>
      <c r="E188" s="31"/>
      <c r="F188" s="29"/>
      <c r="G188" s="30"/>
      <c r="H188" s="31"/>
      <c r="I188" s="29"/>
      <c r="J188" s="30"/>
      <c r="K188" s="31"/>
      <c r="L188" s="29"/>
      <c r="M188" s="30"/>
      <c r="N188" s="31"/>
    </row>
    <row r="189" spans="1:14" ht="15" hidden="1" customHeight="1" x14ac:dyDescent="0.2">
      <c r="A189" s="184"/>
      <c r="B189" s="10"/>
      <c r="C189" s="32"/>
      <c r="D189" s="33"/>
      <c r="E189" s="34"/>
      <c r="F189" s="32"/>
      <c r="G189" s="33"/>
      <c r="H189" s="34"/>
      <c r="I189" s="32"/>
      <c r="J189" s="33"/>
      <c r="K189" s="34"/>
      <c r="L189" s="32"/>
      <c r="M189" s="33"/>
      <c r="N189" s="34"/>
    </row>
    <row r="190" spans="1:14" ht="15" hidden="1" customHeight="1" x14ac:dyDescent="0.2">
      <c r="A190" s="184"/>
      <c r="B190" s="11" t="s">
        <v>13</v>
      </c>
      <c r="C190" s="35"/>
      <c r="D190" s="36"/>
      <c r="E190" s="37"/>
      <c r="F190" s="35"/>
      <c r="G190" s="36"/>
      <c r="H190" s="37"/>
      <c r="I190" s="35"/>
      <c r="J190" s="36"/>
      <c r="K190" s="37"/>
      <c r="L190" s="35"/>
      <c r="M190" s="36"/>
      <c r="N190" s="37"/>
    </row>
    <row r="191" spans="1:14" ht="15" hidden="1" customHeight="1" x14ac:dyDescent="0.2">
      <c r="A191" s="184"/>
      <c r="B191" s="10"/>
      <c r="C191" s="32"/>
      <c r="D191" s="33"/>
      <c r="E191" s="38"/>
      <c r="F191" s="32"/>
      <c r="G191" s="33"/>
      <c r="H191" s="38"/>
      <c r="I191" s="32"/>
      <c r="J191" s="33"/>
      <c r="K191" s="38"/>
      <c r="L191" s="32"/>
      <c r="M191" s="33"/>
      <c r="N191" s="38"/>
    </row>
    <row r="192" spans="1:14" ht="15" hidden="1" customHeight="1" x14ac:dyDescent="0.2">
      <c r="A192" s="184"/>
      <c r="B192" s="11" t="s">
        <v>19</v>
      </c>
      <c r="C192" s="35"/>
      <c r="D192" s="36"/>
      <c r="E192" s="37"/>
      <c r="F192" s="35"/>
      <c r="G192" s="36"/>
      <c r="H192" s="37"/>
      <c r="I192" s="35"/>
      <c r="J192" s="36"/>
      <c r="K192" s="37"/>
      <c r="L192" s="35"/>
      <c r="M192" s="36"/>
      <c r="N192" s="37"/>
    </row>
    <row r="193" spans="1:14" ht="15" hidden="1" customHeight="1" x14ac:dyDescent="0.2">
      <c r="A193" s="184"/>
      <c r="B193" s="10"/>
      <c r="C193" s="32"/>
      <c r="D193" s="33"/>
      <c r="E193" s="34"/>
      <c r="F193" s="32"/>
      <c r="G193" s="33"/>
      <c r="H193" s="34"/>
      <c r="I193" s="32"/>
      <c r="J193" s="33"/>
      <c r="K193" s="34"/>
      <c r="L193" s="32"/>
      <c r="M193" s="33"/>
      <c r="N193" s="34"/>
    </row>
    <row r="194" spans="1:14" ht="15" hidden="1" customHeight="1" x14ac:dyDescent="0.2">
      <c r="A194" s="184"/>
      <c r="B194" s="11" t="s">
        <v>30</v>
      </c>
      <c r="C194" s="35"/>
      <c r="D194" s="36"/>
      <c r="E194" s="37"/>
      <c r="F194" s="35"/>
      <c r="G194" s="36"/>
      <c r="H194" s="37"/>
      <c r="I194" s="35"/>
      <c r="J194" s="36"/>
      <c r="K194" s="37"/>
      <c r="L194" s="35"/>
      <c r="M194" s="36"/>
      <c r="N194" s="37"/>
    </row>
    <row r="195" spans="1:14" ht="15" hidden="1" customHeight="1" x14ac:dyDescent="0.2">
      <c r="A195" s="184"/>
      <c r="B195" s="10"/>
      <c r="C195" s="32"/>
      <c r="D195" s="33"/>
      <c r="E195" s="38"/>
      <c r="F195" s="32"/>
      <c r="G195" s="33"/>
      <c r="H195" s="38"/>
      <c r="I195" s="32"/>
      <c r="J195" s="33"/>
      <c r="K195" s="38"/>
      <c r="L195" s="32"/>
      <c r="M195" s="33"/>
      <c r="N195" s="38"/>
    </row>
    <row r="196" spans="1:14" ht="15" hidden="1" customHeight="1" x14ac:dyDescent="0.2">
      <c r="A196" s="184"/>
      <c r="B196" s="12" t="s">
        <v>35</v>
      </c>
      <c r="C196" s="35"/>
      <c r="D196" s="36"/>
      <c r="E196" s="37"/>
      <c r="F196" s="35"/>
      <c r="G196" s="36"/>
      <c r="H196" s="37"/>
      <c r="I196" s="35"/>
      <c r="J196" s="36"/>
      <c r="K196" s="37"/>
      <c r="L196" s="35"/>
      <c r="M196" s="36"/>
      <c r="N196" s="37"/>
    </row>
    <row r="197" spans="1:14" ht="15.75" hidden="1" customHeight="1" x14ac:dyDescent="0.2">
      <c r="A197" s="184"/>
      <c r="B197" s="13"/>
      <c r="C197" s="32"/>
      <c r="D197" s="39"/>
      <c r="E197" s="34"/>
      <c r="F197" s="32"/>
      <c r="G197" s="39"/>
      <c r="H197" s="34"/>
      <c r="I197" s="32"/>
      <c r="J197" s="39"/>
      <c r="K197" s="34"/>
      <c r="L197" s="32"/>
      <c r="M197" s="39"/>
      <c r="N197" s="34"/>
    </row>
    <row r="198" spans="1:14" ht="13.5" hidden="1" customHeight="1" x14ac:dyDescent="0.2">
      <c r="A198" s="184"/>
      <c r="B198" s="12" t="s">
        <v>44</v>
      </c>
      <c r="C198" s="35"/>
      <c r="D198" s="36"/>
      <c r="E198" s="37"/>
      <c r="F198" s="35"/>
      <c r="G198" s="36"/>
      <c r="H198" s="37"/>
      <c r="I198" s="35"/>
      <c r="J198" s="36"/>
      <c r="K198" s="37"/>
      <c r="L198" s="35"/>
      <c r="M198" s="36"/>
      <c r="N198" s="37"/>
    </row>
    <row r="199" spans="1:14" ht="13.5" hidden="1" customHeight="1" x14ac:dyDescent="0.2">
      <c r="A199" s="184"/>
      <c r="B199" s="13"/>
      <c r="C199" s="32"/>
      <c r="D199" s="33"/>
      <c r="E199" s="38"/>
      <c r="F199" s="32"/>
      <c r="G199" s="33"/>
      <c r="H199" s="38"/>
      <c r="I199" s="32"/>
      <c r="J199" s="33"/>
      <c r="K199" s="38"/>
      <c r="L199" s="32"/>
      <c r="M199" s="33"/>
      <c r="N199" s="38"/>
    </row>
    <row r="200" spans="1:14" ht="13.5" hidden="1" customHeight="1" x14ac:dyDescent="0.2">
      <c r="A200" s="184"/>
      <c r="B200" s="12" t="s">
        <v>50</v>
      </c>
      <c r="C200" s="35"/>
      <c r="D200" s="36"/>
      <c r="E200" s="37"/>
      <c r="F200" s="35"/>
      <c r="G200" s="36"/>
      <c r="H200" s="37"/>
      <c r="I200" s="35"/>
      <c r="J200" s="36"/>
      <c r="K200" s="37"/>
      <c r="L200" s="35"/>
      <c r="M200" s="36"/>
      <c r="N200" s="37"/>
    </row>
    <row r="201" spans="1:14" ht="13.5" hidden="1" customHeight="1" x14ac:dyDescent="0.2">
      <c r="A201" s="184"/>
      <c r="B201" s="13"/>
      <c r="C201" s="32"/>
      <c r="D201" s="39"/>
      <c r="E201" s="34"/>
      <c r="F201" s="32"/>
      <c r="G201" s="39"/>
      <c r="H201" s="34"/>
      <c r="I201" s="32"/>
      <c r="J201" s="39"/>
      <c r="K201" s="34"/>
      <c r="L201" s="32"/>
      <c r="M201" s="39"/>
      <c r="N201" s="34"/>
    </row>
    <row r="202" spans="1:14" ht="13.5" hidden="1" customHeight="1" x14ac:dyDescent="0.2">
      <c r="A202" s="184"/>
      <c r="B202" s="12" t="s">
        <v>53</v>
      </c>
      <c r="C202" s="35"/>
      <c r="D202" s="36"/>
      <c r="E202" s="37"/>
      <c r="F202" s="35"/>
      <c r="G202" s="36"/>
      <c r="H202" s="37"/>
      <c r="I202" s="35"/>
      <c r="J202" s="36"/>
      <c r="K202" s="37"/>
      <c r="L202" s="35"/>
      <c r="M202" s="36"/>
      <c r="N202" s="37"/>
    </row>
    <row r="203" spans="1:14" ht="13.5" hidden="1" customHeight="1" x14ac:dyDescent="0.2">
      <c r="A203" s="184"/>
      <c r="B203" s="13"/>
      <c r="C203" s="32"/>
      <c r="D203" s="33"/>
      <c r="E203" s="38"/>
      <c r="F203" s="32"/>
      <c r="G203" s="33"/>
      <c r="H203" s="38"/>
      <c r="I203" s="32"/>
      <c r="J203" s="33"/>
      <c r="K203" s="38"/>
      <c r="L203" s="32"/>
      <c r="M203" s="33"/>
      <c r="N203" s="38"/>
    </row>
    <row r="204" spans="1:14" ht="13.5" hidden="1" customHeight="1" x14ac:dyDescent="0.2">
      <c r="A204" s="184"/>
      <c r="B204" s="12" t="s">
        <v>56</v>
      </c>
      <c r="C204" s="35"/>
      <c r="D204" s="36"/>
      <c r="E204" s="37"/>
      <c r="F204" s="35"/>
      <c r="G204" s="36"/>
      <c r="H204" s="37"/>
      <c r="I204" s="35"/>
      <c r="J204" s="36"/>
      <c r="K204" s="37"/>
      <c r="L204" s="35"/>
      <c r="M204" s="36"/>
      <c r="N204" s="37"/>
    </row>
    <row r="205" spans="1:14" ht="13.5" hidden="1" customHeight="1" x14ac:dyDescent="0.2">
      <c r="A205" s="184"/>
      <c r="B205" s="13"/>
      <c r="C205" s="32"/>
      <c r="D205" s="33"/>
      <c r="E205" s="34"/>
      <c r="F205" s="32"/>
      <c r="G205" s="33"/>
      <c r="H205" s="34"/>
      <c r="I205" s="32"/>
      <c r="J205" s="33"/>
      <c r="K205" s="34"/>
      <c r="L205" s="32"/>
      <c r="M205" s="33"/>
      <c r="N205" s="34"/>
    </row>
    <row r="206" spans="1:14" ht="13.5" hidden="1" customHeight="1" x14ac:dyDescent="0.2">
      <c r="A206" s="184"/>
      <c r="B206" s="12" t="s">
        <v>62</v>
      </c>
      <c r="C206" s="35"/>
      <c r="D206" s="36"/>
      <c r="E206" s="37"/>
      <c r="F206" s="35"/>
      <c r="G206" s="36"/>
      <c r="H206" s="37"/>
      <c r="I206" s="35"/>
      <c r="J206" s="36"/>
      <c r="K206" s="37"/>
      <c r="L206" s="35"/>
      <c r="M206" s="36"/>
      <c r="N206" s="37"/>
    </row>
    <row r="207" spans="1:14" ht="13.5" hidden="1" customHeight="1" thickBot="1" x14ac:dyDescent="0.25">
      <c r="A207" s="184"/>
      <c r="B207" s="14"/>
      <c r="C207" s="40"/>
      <c r="D207" s="41"/>
      <c r="E207" s="42"/>
      <c r="F207" s="40"/>
      <c r="G207" s="41"/>
      <c r="H207" s="42"/>
      <c r="I207" s="40"/>
      <c r="J207" s="41"/>
      <c r="K207" s="42"/>
      <c r="L207" s="40"/>
      <c r="M207" s="41"/>
      <c r="N207" s="42"/>
    </row>
    <row r="208" spans="1:14" ht="15" hidden="1" customHeight="1" x14ac:dyDescent="0.2">
      <c r="A208" s="177" t="s">
        <v>6</v>
      </c>
      <c r="B208" s="8"/>
      <c r="C208" s="43"/>
      <c r="D208" s="44"/>
      <c r="E208" s="45"/>
    </row>
    <row r="209" spans="1:13" ht="15" hidden="1" customHeight="1" thickBot="1" x14ac:dyDescent="0.25">
      <c r="A209" s="178"/>
      <c r="B209" s="8"/>
      <c r="C209" s="46"/>
      <c r="D209" s="47"/>
      <c r="E209" s="48"/>
    </row>
    <row r="210" spans="1:13" ht="15" hidden="1" customHeight="1" x14ac:dyDescent="0.2">
      <c r="A210" s="178"/>
      <c r="B210" s="8"/>
      <c r="C210" s="43"/>
      <c r="D210" s="44"/>
      <c r="E210" s="45"/>
      <c r="L210" s="2"/>
      <c r="M210" s="2"/>
    </row>
    <row r="211" spans="1:13" ht="15" hidden="1" customHeight="1" x14ac:dyDescent="0.2">
      <c r="A211" s="178"/>
      <c r="B211" s="8"/>
      <c r="C211" s="49"/>
      <c r="D211" s="7"/>
      <c r="E211" s="50"/>
      <c r="L211" s="2"/>
      <c r="M211" s="2"/>
    </row>
    <row r="212" spans="1:13" ht="15" hidden="1" customHeight="1" x14ac:dyDescent="0.2">
      <c r="A212" s="178"/>
      <c r="B212" s="8"/>
      <c r="C212" s="51"/>
      <c r="D212" s="6"/>
      <c r="E212" s="52"/>
      <c r="L212" s="2"/>
      <c r="M212" s="2"/>
    </row>
    <row r="213" spans="1:13" ht="15" hidden="1" customHeight="1" x14ac:dyDescent="0.2">
      <c r="A213" s="178"/>
      <c r="B213" s="8"/>
      <c r="C213" s="49"/>
      <c r="D213" s="7"/>
      <c r="E213" s="53"/>
      <c r="L213" s="2"/>
      <c r="M213" s="2"/>
    </row>
    <row r="214" spans="1:13" ht="15" hidden="1" customHeight="1" x14ac:dyDescent="0.2">
      <c r="A214" s="178"/>
      <c r="B214" s="15" t="s">
        <v>179</v>
      </c>
      <c r="C214" s="51"/>
      <c r="D214" s="6"/>
      <c r="E214" s="52"/>
      <c r="L214" s="2"/>
      <c r="M214" s="2"/>
    </row>
    <row r="215" spans="1:13" ht="15" hidden="1" customHeight="1" x14ac:dyDescent="0.2">
      <c r="A215" s="178"/>
      <c r="B215" s="16"/>
      <c r="C215" s="49"/>
      <c r="D215" s="7"/>
      <c r="E215" s="53"/>
      <c r="L215" s="2"/>
      <c r="M215" s="2"/>
    </row>
    <row r="216" spans="1:13" ht="15" hidden="1" customHeight="1" x14ac:dyDescent="0.2">
      <c r="A216" s="178"/>
      <c r="B216" s="15" t="s">
        <v>180</v>
      </c>
      <c r="C216" s="51"/>
      <c r="D216" s="6"/>
      <c r="E216" s="52"/>
      <c r="L216" s="2"/>
      <c r="M216" s="2"/>
    </row>
    <row r="217" spans="1:13" ht="15" hidden="1" customHeight="1" x14ac:dyDescent="0.2">
      <c r="A217" s="178"/>
      <c r="B217" s="16"/>
      <c r="C217" s="49"/>
      <c r="D217" s="7"/>
      <c r="E217" s="54"/>
      <c r="L217" s="2"/>
      <c r="M217" s="2"/>
    </row>
    <row r="218" spans="1:13" ht="15" hidden="1" customHeight="1" x14ac:dyDescent="0.2">
      <c r="A218" s="178"/>
      <c r="B218" s="15" t="s">
        <v>179</v>
      </c>
      <c r="C218" s="51"/>
      <c r="D218" s="6"/>
      <c r="E218" s="52"/>
      <c r="L218" s="2"/>
      <c r="M218" s="2"/>
    </row>
    <row r="219" spans="1:13" ht="15" hidden="1" customHeight="1" x14ac:dyDescent="0.2">
      <c r="A219" s="178"/>
      <c r="B219" s="16"/>
      <c r="C219" s="49"/>
      <c r="D219" s="7"/>
      <c r="E219" s="53"/>
      <c r="L219" s="2"/>
      <c r="M219" s="2"/>
    </row>
    <row r="220" spans="1:13" ht="15" hidden="1" customHeight="1" x14ac:dyDescent="0.2">
      <c r="A220" s="178"/>
      <c r="B220" s="15" t="s">
        <v>180</v>
      </c>
      <c r="C220" s="51"/>
      <c r="D220" s="6"/>
      <c r="E220" s="52"/>
      <c r="L220" s="2"/>
      <c r="M220" s="2"/>
    </row>
    <row r="221" spans="1:13" ht="15" hidden="1" customHeight="1" x14ac:dyDescent="0.2">
      <c r="A221" s="178"/>
      <c r="B221" s="16"/>
      <c r="C221" s="49"/>
      <c r="D221" s="7"/>
      <c r="E221" s="55"/>
      <c r="L221" s="2"/>
      <c r="M221" s="2"/>
    </row>
    <row r="222" spans="1:13" ht="15" hidden="1" customHeight="1" x14ac:dyDescent="0.2">
      <c r="A222" s="178"/>
      <c r="B222" s="15" t="s">
        <v>179</v>
      </c>
      <c r="C222" s="51"/>
      <c r="D222" s="6"/>
      <c r="E222" s="52"/>
      <c r="L222" s="2"/>
      <c r="M222" s="2"/>
    </row>
    <row r="223" spans="1:13" ht="15" hidden="1" customHeight="1" x14ac:dyDescent="0.2">
      <c r="A223" s="178"/>
      <c r="B223" s="16"/>
      <c r="C223" s="49"/>
      <c r="D223" s="7"/>
      <c r="E223" s="53"/>
      <c r="L223" s="2"/>
      <c r="M223" s="2"/>
    </row>
    <row r="224" spans="1:13" ht="15" hidden="1" customHeight="1" x14ac:dyDescent="0.2">
      <c r="A224" s="178"/>
      <c r="B224" s="15" t="s">
        <v>180</v>
      </c>
      <c r="C224" s="51"/>
      <c r="D224" s="6"/>
      <c r="E224" s="52"/>
      <c r="L224" s="2"/>
      <c r="M224" s="2"/>
    </row>
    <row r="225" spans="1:14" ht="15" hidden="1" customHeight="1" x14ac:dyDescent="0.2">
      <c r="A225" s="178"/>
      <c r="B225" s="17"/>
      <c r="C225" s="56"/>
      <c r="D225" s="28"/>
      <c r="E225" s="57"/>
      <c r="L225" s="2"/>
      <c r="M225" s="2"/>
    </row>
    <row r="226" spans="1:14" ht="15" hidden="1" customHeight="1" x14ac:dyDescent="0.2">
      <c r="A226" s="178" t="s">
        <v>6</v>
      </c>
      <c r="B226" s="18" t="s">
        <v>181</v>
      </c>
      <c r="C226" s="58"/>
      <c r="D226" s="44"/>
      <c r="E226" s="59"/>
    </row>
    <row r="227" spans="1:14" ht="15" hidden="1" customHeight="1" x14ac:dyDescent="0.2">
      <c r="A227" s="178"/>
      <c r="B227" s="19"/>
      <c r="C227" s="60"/>
      <c r="D227" s="7"/>
      <c r="E227" s="53"/>
    </row>
    <row r="228" spans="1:14" hidden="1" x14ac:dyDescent="0.2">
      <c r="A228" s="178"/>
      <c r="B228" s="15" t="s">
        <v>179</v>
      </c>
      <c r="C228" s="51"/>
      <c r="D228" s="6"/>
      <c r="E228" s="52"/>
      <c r="F228" s="61"/>
      <c r="G228" s="61"/>
      <c r="H228" s="61"/>
      <c r="I228" s="97"/>
      <c r="J228" s="61"/>
      <c r="K228" s="61"/>
      <c r="L228" s="61"/>
      <c r="M228" s="61"/>
      <c r="N228" s="61"/>
    </row>
    <row r="229" spans="1:14" hidden="1" x14ac:dyDescent="0.2">
      <c r="A229" s="178"/>
      <c r="B229" s="16"/>
      <c r="C229" s="49"/>
      <c r="D229" s="7"/>
      <c r="E229" s="53"/>
      <c r="F229" s="61"/>
      <c r="G229" s="61"/>
      <c r="H229" s="61"/>
      <c r="I229" s="97"/>
      <c r="J229" s="61"/>
      <c r="K229" s="61"/>
      <c r="L229" s="61"/>
      <c r="M229" s="61"/>
      <c r="N229" s="61"/>
    </row>
    <row r="230" spans="1:14" hidden="1" x14ac:dyDescent="0.2">
      <c r="A230" s="178"/>
      <c r="B230" s="15" t="s">
        <v>180</v>
      </c>
      <c r="C230" s="51"/>
      <c r="D230" s="6"/>
      <c r="E230" s="52"/>
      <c r="F230" s="61"/>
      <c r="G230" s="61"/>
      <c r="H230" s="61"/>
      <c r="I230" s="97"/>
      <c r="J230" s="61"/>
      <c r="K230" s="61"/>
      <c r="L230" s="61"/>
      <c r="M230" s="61"/>
      <c r="N230" s="61"/>
    </row>
    <row r="231" spans="1:14" ht="14.25" hidden="1" customHeight="1" x14ac:dyDescent="0.2">
      <c r="A231" s="178"/>
      <c r="B231" s="16"/>
      <c r="C231" s="49"/>
      <c r="D231" s="7"/>
      <c r="E231" s="55"/>
      <c r="F231" s="61"/>
      <c r="G231" s="61"/>
      <c r="H231" s="61"/>
      <c r="I231" s="97"/>
      <c r="J231" s="61"/>
      <c r="K231" s="61"/>
      <c r="L231" s="61"/>
      <c r="M231" s="61"/>
      <c r="N231" s="61"/>
    </row>
    <row r="232" spans="1:14" hidden="1" x14ac:dyDescent="0.2">
      <c r="A232" s="178"/>
      <c r="B232" s="15" t="s">
        <v>179</v>
      </c>
      <c r="C232" s="51"/>
      <c r="D232" s="6"/>
      <c r="E232" s="52"/>
      <c r="F232" s="61"/>
      <c r="G232" s="61"/>
      <c r="H232" s="61"/>
      <c r="I232" s="97"/>
      <c r="J232" s="61"/>
      <c r="K232" s="61"/>
      <c r="L232" s="61"/>
      <c r="M232" s="61"/>
      <c r="N232" s="61"/>
    </row>
    <row r="233" spans="1:14" hidden="1" x14ac:dyDescent="0.2">
      <c r="A233" s="178"/>
      <c r="B233" s="16"/>
      <c r="C233" s="49"/>
      <c r="D233" s="7"/>
      <c r="E233" s="55"/>
      <c r="F233" s="61"/>
      <c r="G233" s="61"/>
      <c r="H233" s="61"/>
      <c r="I233" s="97"/>
      <c r="J233" s="61"/>
      <c r="K233" s="61"/>
      <c r="L233" s="61"/>
      <c r="M233" s="61"/>
      <c r="N233" s="61"/>
    </row>
    <row r="234" spans="1:14" hidden="1" x14ac:dyDescent="0.2">
      <c r="A234" s="178"/>
      <c r="B234" s="15" t="s">
        <v>180</v>
      </c>
      <c r="C234" s="51"/>
      <c r="D234" s="6"/>
      <c r="E234" s="52"/>
      <c r="F234" s="61"/>
      <c r="G234" s="61"/>
      <c r="H234" s="61"/>
      <c r="I234" s="97"/>
      <c r="J234" s="61"/>
      <c r="K234" s="61"/>
      <c r="L234" s="61"/>
      <c r="M234" s="61"/>
      <c r="N234" s="61"/>
    </row>
    <row r="235" spans="1:14" hidden="1" x14ac:dyDescent="0.2">
      <c r="A235" s="178"/>
      <c r="B235" s="16"/>
      <c r="C235" s="49"/>
      <c r="D235" s="7"/>
      <c r="E235" s="50"/>
      <c r="F235" s="61"/>
      <c r="G235" s="61"/>
      <c r="H235" s="61"/>
      <c r="I235" s="97"/>
      <c r="J235" s="61"/>
      <c r="K235" s="61"/>
      <c r="L235" s="61"/>
      <c r="M235" s="61"/>
      <c r="N235" s="61"/>
    </row>
    <row r="236" spans="1:14" ht="12.75" hidden="1" customHeight="1" x14ac:dyDescent="0.2">
      <c r="A236" s="177" t="s">
        <v>109</v>
      </c>
      <c r="B236" s="20" t="s">
        <v>181</v>
      </c>
      <c r="C236" s="56"/>
      <c r="D236" s="62"/>
      <c r="E236" s="57"/>
    </row>
    <row r="237" spans="1:14" hidden="1" x14ac:dyDescent="0.2">
      <c r="A237" s="178"/>
      <c r="B237" s="21" t="s">
        <v>182</v>
      </c>
      <c r="C237" s="56"/>
      <c r="D237" s="62"/>
      <c r="E237" s="57"/>
    </row>
    <row r="238" spans="1:14" hidden="1" x14ac:dyDescent="0.2">
      <c r="A238" s="178"/>
      <c r="B238" s="22" t="s">
        <v>181</v>
      </c>
      <c r="C238" s="43"/>
      <c r="D238" s="44"/>
      <c r="E238" s="45"/>
    </row>
    <row r="239" spans="1:14" hidden="1" x14ac:dyDescent="0.2">
      <c r="A239" s="178"/>
      <c r="B239" s="23"/>
      <c r="C239" s="49"/>
      <c r="D239" s="7"/>
      <c r="E239" s="53"/>
    </row>
    <row r="240" spans="1:14" hidden="1" x14ac:dyDescent="0.2">
      <c r="A240" s="178"/>
      <c r="B240" s="24" t="s">
        <v>183</v>
      </c>
      <c r="C240" s="51"/>
      <c r="D240" s="6"/>
      <c r="E240" s="52"/>
    </row>
    <row r="241" spans="1:5" hidden="1" x14ac:dyDescent="0.2">
      <c r="A241" s="178"/>
      <c r="B241" s="23"/>
      <c r="C241" s="49"/>
      <c r="D241" s="7"/>
      <c r="E241" s="50"/>
    </row>
    <row r="242" spans="1:5" hidden="1" x14ac:dyDescent="0.2">
      <c r="A242" s="178"/>
      <c r="B242" s="25" t="s">
        <v>181</v>
      </c>
      <c r="C242" s="35"/>
      <c r="D242" s="36"/>
      <c r="E242" s="37"/>
    </row>
    <row r="243" spans="1:5" hidden="1" x14ac:dyDescent="0.2">
      <c r="A243" s="178"/>
      <c r="B243" s="26"/>
      <c r="C243" s="32"/>
      <c r="D243" s="33"/>
      <c r="E243" s="34"/>
    </row>
    <row r="244" spans="1:5" hidden="1" x14ac:dyDescent="0.2">
      <c r="A244" s="178"/>
      <c r="B244" s="25" t="s">
        <v>183</v>
      </c>
      <c r="C244" s="35"/>
      <c r="D244" s="36"/>
      <c r="E244" s="37"/>
    </row>
    <row r="245" spans="1:5" ht="13.5" hidden="1" thickBot="1" x14ac:dyDescent="0.25">
      <c r="A245" s="183"/>
      <c r="B245" s="27"/>
      <c r="C245" s="40"/>
      <c r="D245" s="41"/>
      <c r="E245" s="42"/>
    </row>
    <row r="247" spans="1:5" x14ac:dyDescent="0.2">
      <c r="C247" s="4"/>
      <c r="D247" s="5"/>
      <c r="E247" s="4"/>
    </row>
    <row r="248" spans="1:5" x14ac:dyDescent="0.2">
      <c r="C248" s="4"/>
      <c r="D248" s="5"/>
      <c r="E248" s="4"/>
    </row>
    <row r="249" spans="1:5" x14ac:dyDescent="0.2">
      <c r="C249" s="4"/>
      <c r="D249" s="5"/>
      <c r="E249" s="4"/>
    </row>
    <row r="250" spans="1:5" x14ac:dyDescent="0.2">
      <c r="C250" s="4"/>
      <c r="D250" s="5"/>
      <c r="E250" s="4"/>
    </row>
    <row r="251" spans="1:5" x14ac:dyDescent="0.2">
      <c r="C251" s="4"/>
      <c r="D251" s="5"/>
      <c r="E251" s="4"/>
    </row>
    <row r="252" spans="1:5" x14ac:dyDescent="0.2">
      <c r="C252" s="4"/>
      <c r="D252" s="5"/>
      <c r="E252" s="4"/>
    </row>
  </sheetData>
  <mergeCells count="46">
    <mergeCell ref="A5:A24"/>
    <mergeCell ref="A46:A65"/>
    <mergeCell ref="I33:I34"/>
    <mergeCell ref="A226:A235"/>
    <mergeCell ref="A236:A245"/>
    <mergeCell ref="A108:A127"/>
    <mergeCell ref="A128:A147"/>
    <mergeCell ref="A148:A167"/>
    <mergeCell ref="A168:A187"/>
    <mergeCell ref="A188:A207"/>
    <mergeCell ref="A25:A44"/>
    <mergeCell ref="I27:I28"/>
    <mergeCell ref="I29:I30"/>
    <mergeCell ref="I54:I55"/>
    <mergeCell ref="I94:I95"/>
    <mergeCell ref="I96:I97"/>
    <mergeCell ref="I35:I36"/>
    <mergeCell ref="I37:I38"/>
    <mergeCell ref="I39:I40"/>
    <mergeCell ref="P65:V65"/>
    <mergeCell ref="P86:V86"/>
    <mergeCell ref="P76:W76"/>
    <mergeCell ref="I56:I57"/>
    <mergeCell ref="L80:L81"/>
    <mergeCell ref="L78:L79"/>
    <mergeCell ref="A208:A225"/>
    <mergeCell ref="A66:A85"/>
    <mergeCell ref="L74:L75"/>
    <mergeCell ref="L76:L77"/>
    <mergeCell ref="A86:A107"/>
    <mergeCell ref="P55:W55"/>
    <mergeCell ref="B2:C2"/>
    <mergeCell ref="C4:E4"/>
    <mergeCell ref="F4:H4"/>
    <mergeCell ref="I4:K4"/>
    <mergeCell ref="L4:N4"/>
    <mergeCell ref="E2:I2"/>
    <mergeCell ref="P5:W5"/>
    <mergeCell ref="P6:W6"/>
    <mergeCell ref="P8:W8"/>
    <mergeCell ref="P20:V20"/>
    <mergeCell ref="I13:I14"/>
    <mergeCell ref="I15:I16"/>
    <mergeCell ref="I17:I18"/>
    <mergeCell ref="P34:W34"/>
    <mergeCell ref="P44:V44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YAZAR</cp:lastModifiedBy>
  <cp:lastPrinted>2024-09-02T10:29:44Z</cp:lastPrinted>
  <dcterms:created xsi:type="dcterms:W3CDTF">2021-09-17T11:53:40Z</dcterms:created>
  <dcterms:modified xsi:type="dcterms:W3CDTF">2024-09-04T11:52:04Z</dcterms:modified>
</cp:coreProperties>
</file>